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laurarackley\Documents\"/>
    </mc:Choice>
  </mc:AlternateContent>
  <xr:revisionPtr revIDLastSave="0" documentId="8_{226AFE14-5660-41F0-9F64-527774B193B7}" xr6:coauthVersionLast="45" xr6:coauthVersionMax="45" xr10:uidLastSave="{00000000-0000-0000-0000-000000000000}"/>
  <bookViews>
    <workbookView xWindow="2250" yWindow="2250" windowWidth="14400" windowHeight="10755" tabRatio="933" firstSheet="3" activeTab="3" xr2:uid="{00000000-000D-0000-FFFF-FFFF00000000}"/>
  </bookViews>
  <sheets>
    <sheet name="1. Instructions" sheetId="4" r:id="rId1"/>
    <sheet name="2. CCA Information" sheetId="1" r:id="rId2"/>
    <sheet name="3. Partner RolesResponsibilites" sheetId="19" r:id="rId3"/>
    <sheet name="4.  Innovations" sheetId="20" r:id="rId4"/>
    <sheet name="5. Board Training" sheetId="18" r:id="rId5"/>
    <sheet name="6. Academic Mission" sheetId="5" r:id="rId6"/>
  </sheets>
  <externalReferences>
    <externalReference r:id="rId7"/>
  </externalReferences>
  <definedNames>
    <definedName name="_Toc330396637" localSheetId="0">'1. Instructions'!$D$117</definedName>
    <definedName name="_xlnm.Print_Area" localSheetId="0">'1. Instructions'!$C$1:$I$163</definedName>
    <definedName name="_xlnm.Print_Area" localSheetId="1">'2. CCA Information'!$C$1:$K$145</definedName>
    <definedName name="_xlnm.Print_Area" localSheetId="2">'3. Partner RolesResponsibilites'!$A$1:$L$149</definedName>
    <definedName name="_xlnm.Print_Area" localSheetId="3">'4.  Innovations'!$C$1:$F$39</definedName>
    <definedName name="_xlnm.Print_Area" localSheetId="4">'5. Board Training'!$A$1:$K$105</definedName>
    <definedName name="_xlnm.Print_Area" localSheetId="5">'6. Academic Mission'!$C$1:$I$58</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5" l="1"/>
  <c r="F6" i="5"/>
  <c r="E6" i="5"/>
  <c r="K99" i="1"/>
  <c r="J99" i="1"/>
  <c r="I99" i="1"/>
  <c r="H99" i="1"/>
  <c r="G99" i="1"/>
  <c r="F99" i="1"/>
  <c r="E99" i="1"/>
  <c r="C5" i="1"/>
  <c r="C6" i="1"/>
  <c r="C7" i="1"/>
  <c r="C8" i="1"/>
  <c r="C9" i="1"/>
  <c r="C10" i="1"/>
  <c r="C12" i="1"/>
  <c r="C13" i="1"/>
  <c r="C14" i="1"/>
  <c r="C15" i="1"/>
  <c r="C16" i="1"/>
  <c r="C17" i="1"/>
  <c r="C35" i="1"/>
  <c r="C36" i="1"/>
  <c r="C38" i="1"/>
  <c r="C39"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7" i="1"/>
  <c r="C88" i="1"/>
  <c r="C89" i="1"/>
  <c r="C18" i="1"/>
  <c r="C19" i="1"/>
  <c r="C20" i="1"/>
  <c r="C21" i="1"/>
  <c r="C22" i="1"/>
  <c r="C23" i="1"/>
  <c r="C24" i="1"/>
  <c r="C25" i="1"/>
  <c r="C26" i="1"/>
  <c r="C27" i="1"/>
  <c r="C28" i="1"/>
  <c r="C29" i="1"/>
  <c r="C30" i="1"/>
  <c r="C31" i="1"/>
  <c r="C32" i="1"/>
  <c r="C33" i="1"/>
  <c r="C16" i="4"/>
  <c r="C17" i="4"/>
  <c r="C18" i="4"/>
  <c r="C19" i="4"/>
  <c r="C20" i="4"/>
  <c r="C21" i="4"/>
  <c r="C23" i="4"/>
  <c r="C25" i="4"/>
  <c r="C27" i="4"/>
  <c r="C30" i="4"/>
  <c r="C33" i="4"/>
  <c r="C37" i="4"/>
  <c r="C41" i="4"/>
  <c r="C44" i="4"/>
  <c r="C47" i="4"/>
  <c r="C51" i="4"/>
  <c r="C54" i="4"/>
  <c r="C56" i="4"/>
  <c r="C59" i="4"/>
  <c r="C60" i="4"/>
  <c r="C61" i="4"/>
  <c r="C62" i="4"/>
  <c r="C63" i="4"/>
  <c r="C64" i="4"/>
  <c r="C65" i="4"/>
  <c r="C66" i="4"/>
  <c r="C67" i="4"/>
  <c r="C68" i="4"/>
  <c r="C69" i="4"/>
  <c r="C70" i="4"/>
  <c r="C71" i="4"/>
  <c r="C72" i="4"/>
  <c r="C73" i="4"/>
  <c r="C74" i="4"/>
  <c r="C75" i="4"/>
  <c r="C76" i="4"/>
  <c r="C77" i="4"/>
  <c r="C78" i="4"/>
  <c r="C79" i="4"/>
  <c r="C80" i="4"/>
  <c r="C81" i="4"/>
  <c r="C82" i="4"/>
  <c r="C84" i="4"/>
  <c r="C85" i="4"/>
  <c r="C86" i="4"/>
  <c r="C87" i="4"/>
  <c r="C88" i="4"/>
  <c r="C89" i="4"/>
  <c r="C90" i="4"/>
  <c r="C91" i="4"/>
  <c r="C92" i="4"/>
  <c r="C93" i="4"/>
  <c r="C94" i="4"/>
  <c r="C95" i="4"/>
  <c r="C97" i="4"/>
  <c r="C98" i="4"/>
  <c r="C99" i="4"/>
  <c r="C100" i="4"/>
  <c r="C101" i="4"/>
  <c r="C102" i="4"/>
  <c r="C103" i="4"/>
  <c r="C104" i="4"/>
  <c r="C105" i="4"/>
  <c r="C106" i="4"/>
  <c r="C107" i="4"/>
  <c r="C108" i="4"/>
  <c r="C110" i="4"/>
  <c r="C111" i="4"/>
  <c r="C112" i="4"/>
  <c r="C113" i="4"/>
  <c r="C114" i="4"/>
  <c r="C115" i="4"/>
  <c r="C117" i="4"/>
  <c r="C118" i="4"/>
  <c r="C119" i="4"/>
  <c r="C120" i="4"/>
  <c r="C121" i="4"/>
  <c r="C122" i="4"/>
  <c r="C123"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2" i="4"/>
  <c r="C153" i="4"/>
  <c r="C154" i="4"/>
  <c r="C90" i="1"/>
  <c r="C91" i="1"/>
  <c r="C92" i="1"/>
  <c r="C94" i="1"/>
  <c r="C95" i="1"/>
  <c r="C96" i="1"/>
  <c r="C97" i="1"/>
  <c r="C98" i="1"/>
  <c r="C99" i="1"/>
  <c r="C101" i="1"/>
  <c r="C102" i="1"/>
  <c r="C103" i="1"/>
  <c r="C104" i="1"/>
  <c r="C105" i="1"/>
  <c r="C106" i="1"/>
  <c r="C107" i="1"/>
  <c r="C155" i="4"/>
  <c r="C156" i="4"/>
  <c r="C157" i="4"/>
  <c r="C160" i="4"/>
  <c r="C109" i="1"/>
  <c r="C110" i="1"/>
  <c r="C111" i="1"/>
  <c r="C112" i="1"/>
  <c r="C113" i="1"/>
  <c r="C114" i="1"/>
  <c r="C115" i="1"/>
  <c r="C116" i="1"/>
  <c r="C117" i="1"/>
  <c r="C118" i="1"/>
  <c r="C119" i="1"/>
  <c r="C120" i="1"/>
  <c r="C121" i="1"/>
  <c r="C122" i="1"/>
  <c r="C123" i="1"/>
  <c r="C124" i="1"/>
  <c r="C125" i="1"/>
  <c r="C127" i="1"/>
  <c r="C128" i="1"/>
  <c r="C6" i="19"/>
  <c r="C7" i="19"/>
  <c r="C8"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119" i="19"/>
  <c r="C120" i="19"/>
  <c r="C121" i="19"/>
  <c r="C122" i="19"/>
  <c r="C123" i="19"/>
  <c r="C124" i="19"/>
  <c r="C125" i="19"/>
  <c r="C126" i="19"/>
  <c r="C127" i="19"/>
  <c r="C128" i="19"/>
  <c r="C129" i="19"/>
  <c r="C130" i="19"/>
  <c r="C131" i="19"/>
  <c r="C132" i="19"/>
  <c r="C133" i="19"/>
  <c r="C134" i="19"/>
  <c r="C135" i="19"/>
  <c r="C136" i="19"/>
  <c r="C137" i="19"/>
  <c r="C138" i="19"/>
  <c r="C139" i="19"/>
  <c r="C140" i="19"/>
  <c r="C141" i="19"/>
  <c r="C142" i="19"/>
  <c r="C145" i="19"/>
  <c r="C5" i="20"/>
  <c r="C6"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8" i="20"/>
  <c r="C39" i="20"/>
  <c r="C6" i="18"/>
  <c r="C7" i="18"/>
  <c r="C8" i="18"/>
  <c r="C9" i="18"/>
  <c r="C10" i="18"/>
  <c r="C11" i="18"/>
  <c r="C12" i="18"/>
  <c r="C13"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1" i="18"/>
  <c r="C42" i="18"/>
  <c r="C43" i="18"/>
  <c r="C45" i="18"/>
  <c r="C46" i="18"/>
  <c r="C47" i="18"/>
  <c r="C48" i="18"/>
  <c r="C49" i="18"/>
  <c r="C50" i="18"/>
  <c r="C51" i="18"/>
  <c r="C52" i="18"/>
  <c r="C53" i="18"/>
  <c r="C54" i="18"/>
  <c r="C55" i="18"/>
  <c r="C56" i="18"/>
  <c r="C57" i="18"/>
  <c r="C58" i="18"/>
  <c r="C59" i="18"/>
  <c r="C60" i="18"/>
  <c r="C61" i="18"/>
  <c r="C62" i="18"/>
  <c r="C63" i="18"/>
  <c r="C64" i="18"/>
  <c r="C65" i="18"/>
  <c r="C66" i="18"/>
  <c r="C67" i="18"/>
  <c r="C68" i="18"/>
  <c r="C69" i="18"/>
  <c r="C70" i="18"/>
  <c r="C71" i="18"/>
  <c r="C72" i="18"/>
  <c r="C73" i="18"/>
  <c r="C74" i="18"/>
  <c r="C75" i="18"/>
  <c r="C76" i="18"/>
  <c r="C77" i="18"/>
  <c r="C78" i="18"/>
  <c r="C79" i="18"/>
  <c r="C80" i="18"/>
  <c r="C81" i="18"/>
  <c r="C82" i="18"/>
  <c r="C83" i="18"/>
  <c r="C84" i="18"/>
  <c r="C85" i="18"/>
  <c r="C86" i="18"/>
  <c r="C87" i="18"/>
  <c r="C88" i="18"/>
  <c r="C89" i="18"/>
  <c r="C90" i="18"/>
  <c r="C91" i="18"/>
  <c r="C92" i="18"/>
  <c r="C93" i="18"/>
  <c r="C94" i="18"/>
  <c r="C95" i="18"/>
  <c r="C96" i="18"/>
  <c r="C97" i="18"/>
  <c r="C98" i="18"/>
  <c r="C99" i="18"/>
  <c r="C100" i="18"/>
  <c r="C101" i="18"/>
  <c r="C103" i="18"/>
  <c r="C104" i="18"/>
  <c r="C5" i="5"/>
  <c r="C6" i="5"/>
  <c r="C7" i="5"/>
  <c r="C8" i="5"/>
  <c r="C9" i="5"/>
  <c r="C10" i="5"/>
  <c r="C11" i="5"/>
  <c r="C12" i="5"/>
  <c r="C13" i="5"/>
  <c r="C14" i="5"/>
  <c r="C15" i="5"/>
  <c r="C17" i="5"/>
  <c r="C18" i="5"/>
  <c r="C19" i="5"/>
</calcChain>
</file>

<file path=xl/sharedStrings.xml><?xml version="1.0" encoding="utf-8"?>
<sst xmlns="http://schemas.openxmlformats.org/spreadsheetml/2006/main" count="1527" uniqueCount="638">
  <si>
    <t>Georgia College and Career Academy                                   2019 Annual Report Form</t>
  </si>
  <si>
    <t>1. INSTRUCTIONS</t>
  </si>
  <si>
    <t>Pursuant to O.C.G.A. §20-2-326, College and Career Academies are defined as a specialized school established as a charter school or pursuant to a contract for a strategic waivers school system or charter system.</t>
  </si>
  <si>
    <t xml:space="preserve">All Georgia College and Career Academies are required by Rule to submit an Annual Report to the Georgia Department of Education by November 1 of each year [State Board rule 160-5-1-.33 and 160-4-9-.04].  </t>
  </si>
  <si>
    <r>
      <rPr>
        <b/>
        <sz val="13"/>
        <rFont val="Calibri"/>
        <family val="2"/>
        <scheme val="minor"/>
      </rPr>
      <t xml:space="preserve">Your  College and Career Academy’s 2019 Annual Report requirement will be satisfied by </t>
    </r>
    <r>
      <rPr>
        <b/>
        <u/>
        <sz val="13"/>
        <rFont val="Calibri"/>
        <family val="2"/>
        <scheme val="minor"/>
      </rPr>
      <t>completing</t>
    </r>
    <r>
      <rPr>
        <b/>
        <sz val="13"/>
        <rFont val="Calibri"/>
        <family val="2"/>
        <scheme val="minor"/>
      </rPr>
      <t xml:space="preserve"> this GCCA </t>
    </r>
    <r>
      <rPr>
        <b/>
        <sz val="13"/>
        <color theme="1"/>
        <rFont val="Calibri"/>
        <family val="2"/>
        <scheme val="minor"/>
      </rPr>
      <t xml:space="preserve">Annual Report Form and </t>
    </r>
    <r>
      <rPr>
        <b/>
        <u/>
        <sz val="13"/>
        <color theme="1"/>
        <rFont val="Calibri"/>
        <family val="2"/>
        <scheme val="minor"/>
      </rPr>
      <t>submitting</t>
    </r>
    <r>
      <rPr>
        <b/>
        <sz val="13"/>
        <color theme="1"/>
        <rFont val="Calibri"/>
        <family val="2"/>
        <scheme val="minor"/>
      </rPr>
      <t xml:space="preserve"> this Form along with required attachments (see Table 1 below) via email no later than 12:00 Midnight on Friday, November 1, 2019 (see submission instructions below).</t>
    </r>
  </si>
  <si>
    <t>OUTLINE</t>
  </si>
  <si>
    <t>Tab 1: Instructions</t>
  </si>
  <si>
    <t>Tab 2: CCA Information</t>
  </si>
  <si>
    <t>Tab 3: Partner Roles and Responsibilities</t>
  </si>
  <si>
    <t>Tab 4.  Innovations</t>
  </si>
  <si>
    <t>Tab 6: Board Training</t>
  </si>
  <si>
    <t xml:space="preserve">Tab 7: Academic Mission </t>
  </si>
  <si>
    <t>REQUIRED ATTACHMENTS</t>
  </si>
  <si>
    <r>
      <t xml:space="preserve">You must submit up to </t>
    </r>
    <r>
      <rPr>
        <b/>
        <u/>
        <sz val="11"/>
        <color theme="1"/>
        <rFont val="Calibri"/>
        <family val="2"/>
        <scheme val="minor"/>
      </rPr>
      <t>five required items</t>
    </r>
    <r>
      <rPr>
        <b/>
        <sz val="11"/>
        <color theme="1"/>
        <rFont val="Calibri"/>
        <family val="2"/>
        <scheme val="minor"/>
      </rPr>
      <t xml:space="preserve"> via a single email no later than Midnight, Friday, November 1, 2019 to satisfy your GCCA’s annual report requirements as follows: </t>
    </r>
  </si>
  <si>
    <r>
      <rPr>
        <b/>
        <u/>
        <sz val="11"/>
        <color theme="0"/>
        <rFont val="Calibri"/>
        <family val="2"/>
        <scheme val="minor"/>
      </rPr>
      <t>Attachment 1</t>
    </r>
    <r>
      <rPr>
        <b/>
        <sz val="11"/>
        <color theme="0"/>
        <rFont val="Calibri"/>
        <family val="2"/>
        <scheme val="minor"/>
      </rPr>
      <t xml:space="preserve">: This Annual Report Form with answers to all the required questions including all 2019-20 columns </t>
    </r>
  </si>
  <si>
    <r>
      <rPr>
        <b/>
        <u/>
        <sz val="11"/>
        <color theme="0"/>
        <rFont val="Calibri"/>
        <family val="2"/>
        <scheme val="minor"/>
      </rPr>
      <t>Attachment 2</t>
    </r>
    <r>
      <rPr>
        <b/>
        <sz val="11"/>
        <color theme="0"/>
        <rFont val="Calibri"/>
        <family val="2"/>
        <scheme val="minor"/>
      </rPr>
      <t xml:space="preserve">: Signed and Notarized Governing Board Training Affidavit </t>
    </r>
  </si>
  <si>
    <r>
      <rPr>
        <b/>
        <u/>
        <sz val="11"/>
        <color theme="0"/>
        <rFont val="Calibri"/>
        <family val="2"/>
        <scheme val="minor"/>
      </rPr>
      <t>Attachment 3</t>
    </r>
    <r>
      <rPr>
        <b/>
        <sz val="11"/>
        <color theme="0"/>
        <rFont val="Calibri"/>
        <family val="2"/>
        <scheme val="minor"/>
      </rPr>
      <t>: Signed and Notarized Annual Report Submission Affidavit</t>
    </r>
  </si>
  <si>
    <r>
      <rPr>
        <b/>
        <u/>
        <sz val="11"/>
        <color theme="1"/>
        <rFont val="Calibri"/>
        <family val="2"/>
        <scheme val="minor"/>
      </rPr>
      <t>Attachment 4</t>
    </r>
    <r>
      <rPr>
        <b/>
        <sz val="11"/>
        <color theme="1"/>
        <rFont val="Calibri"/>
        <family val="2"/>
        <scheme val="minor"/>
      </rPr>
      <t>: Proof of 2019 Georgia non-profit status (if your GCCA was established by a three-party charter contract signed by GCCA local governing board)</t>
    </r>
  </si>
  <si>
    <r>
      <rPr>
        <b/>
        <u/>
        <sz val="11"/>
        <color theme="1"/>
        <rFont val="Calibri"/>
        <family val="2"/>
        <scheme val="minor"/>
      </rPr>
      <t>Attachment 5</t>
    </r>
    <r>
      <rPr>
        <b/>
        <sz val="11"/>
        <color theme="1"/>
        <rFont val="Calibri"/>
        <family val="2"/>
        <scheme val="minor"/>
      </rPr>
      <t>: Audit Report (if applicable)</t>
    </r>
  </si>
  <si>
    <t>TABLE 1</t>
  </si>
  <si>
    <t>WHICH ATTACHMENTS IS YOUR GCCA REQUIRED TO SUBMIT?</t>
  </si>
  <si>
    <t>If your school is a…</t>
  </si>
  <si>
    <t>Att. 1</t>
  </si>
  <si>
    <t>Att. 2</t>
  </si>
  <si>
    <t>Att. 3</t>
  </si>
  <si>
    <t>Att. 4</t>
  </si>
  <si>
    <t>Att. 5</t>
  </si>
  <si>
    <t>Annual Report</t>
  </si>
  <si>
    <t>Governing Board Training  Affidavit</t>
  </si>
  <si>
    <t>Annual Report Submission Affidavit</t>
  </si>
  <si>
    <t xml:space="preserve"> Proof of 2017 Georgia non-profit status</t>
  </si>
  <si>
    <t xml:space="preserve"> Audit Report</t>
  </si>
  <si>
    <r>
      <t xml:space="preserve">A. </t>
    </r>
    <r>
      <rPr>
        <b/>
        <u/>
        <sz val="12"/>
        <color theme="1"/>
        <rFont val="Calibri"/>
        <family val="2"/>
        <scheme val="minor"/>
      </rPr>
      <t>Conversion</t>
    </r>
    <r>
      <rPr>
        <b/>
        <sz val="12"/>
        <color theme="1"/>
        <rFont val="Calibri"/>
        <family val="2"/>
        <scheme val="minor"/>
      </rPr>
      <t xml:space="preserve"> charter school</t>
    </r>
  </si>
  <si>
    <t>YES</t>
  </si>
  <si>
    <t>NO</t>
  </si>
  <si>
    <t>+ Charter is NOT YET held by a Georgia non-profit AND</t>
  </si>
  <si>
    <t>+ School is INCLUDED in your local school system audit</t>
  </si>
  <si>
    <r>
      <t xml:space="preserve">B. </t>
    </r>
    <r>
      <rPr>
        <b/>
        <u/>
        <sz val="12"/>
        <color theme="1"/>
        <rFont val="Calibri"/>
        <family val="2"/>
        <scheme val="minor"/>
      </rPr>
      <t>Conversion</t>
    </r>
    <r>
      <rPr>
        <b/>
        <sz val="12"/>
        <color theme="1"/>
        <rFont val="Calibri"/>
        <family val="2"/>
        <scheme val="minor"/>
      </rPr>
      <t xml:space="preserve"> charter school</t>
    </r>
  </si>
  <si>
    <t>+ Charter is held by a Georgia non-profit AND</t>
  </si>
  <si>
    <r>
      <t xml:space="preserve">C. </t>
    </r>
    <r>
      <rPr>
        <b/>
        <u/>
        <sz val="12"/>
        <color theme="1"/>
        <rFont val="Calibri"/>
        <family val="2"/>
        <scheme val="minor"/>
      </rPr>
      <t>Conversion</t>
    </r>
    <r>
      <rPr>
        <b/>
        <sz val="12"/>
        <color theme="1"/>
        <rFont val="Calibri"/>
        <family val="2"/>
        <scheme val="minor"/>
      </rPr>
      <t xml:space="preserve"> charter school</t>
    </r>
  </si>
  <si>
    <t>+ In your first year of operation AND</t>
  </si>
  <si>
    <t>+ Charter is  held by a Georgia non-profit AND</t>
  </si>
  <si>
    <t>+ School is NOT included in local school system audit</t>
  </si>
  <si>
    <r>
      <t xml:space="preserve">D. </t>
    </r>
    <r>
      <rPr>
        <b/>
        <u/>
        <sz val="12"/>
        <color theme="1"/>
        <rFont val="Calibri"/>
        <family val="2"/>
        <scheme val="minor"/>
      </rPr>
      <t>Conversion</t>
    </r>
    <r>
      <rPr>
        <b/>
        <sz val="12"/>
        <color theme="1"/>
        <rFont val="Calibri"/>
        <family val="2"/>
        <scheme val="minor"/>
      </rPr>
      <t xml:space="preserve"> charter school</t>
    </r>
  </si>
  <si>
    <t>+ In your second or later year of operation AND</t>
  </si>
  <si>
    <r>
      <t xml:space="preserve">E. </t>
    </r>
    <r>
      <rPr>
        <b/>
        <u/>
        <sz val="12"/>
        <color theme="1"/>
        <rFont val="Calibri"/>
        <family val="2"/>
        <scheme val="minor"/>
      </rPr>
      <t>Start-up</t>
    </r>
    <r>
      <rPr>
        <b/>
        <sz val="12"/>
        <color theme="1"/>
        <rFont val="Calibri"/>
        <family val="2"/>
        <scheme val="minor"/>
      </rPr>
      <t xml:space="preserve"> charter school</t>
    </r>
  </si>
  <si>
    <r>
      <t xml:space="preserve">F. </t>
    </r>
    <r>
      <rPr>
        <b/>
        <u/>
        <sz val="12"/>
        <color theme="1"/>
        <rFont val="Calibri"/>
        <family val="2"/>
        <scheme val="minor"/>
      </rPr>
      <t>Start-up</t>
    </r>
    <r>
      <rPr>
        <b/>
        <sz val="12"/>
        <color theme="1"/>
        <rFont val="Calibri"/>
        <family val="2"/>
        <scheme val="minor"/>
      </rPr>
      <t xml:space="preserve"> charter school</t>
    </r>
  </si>
  <si>
    <r>
      <t xml:space="preserve">G. </t>
    </r>
    <r>
      <rPr>
        <b/>
        <u/>
        <sz val="12"/>
        <color theme="1"/>
        <rFont val="Calibri"/>
        <family val="2"/>
        <scheme val="minor"/>
      </rPr>
      <t>Start-up</t>
    </r>
    <r>
      <rPr>
        <b/>
        <sz val="12"/>
        <color theme="1"/>
        <rFont val="Calibri"/>
        <family val="2"/>
        <scheme val="minor"/>
      </rPr>
      <t xml:space="preserve"> charter school</t>
    </r>
  </si>
  <si>
    <t>+ In your first  year of operation AND</t>
  </si>
  <si>
    <t>+ No Revenues or Expenditures in previous year</t>
  </si>
  <si>
    <r>
      <t xml:space="preserve">H. </t>
    </r>
    <r>
      <rPr>
        <b/>
        <u/>
        <sz val="12"/>
        <color theme="1"/>
        <rFont val="Calibri"/>
        <family val="2"/>
        <scheme val="minor"/>
      </rPr>
      <t>Start-up</t>
    </r>
    <r>
      <rPr>
        <b/>
        <sz val="12"/>
        <color theme="1"/>
        <rFont val="Calibri"/>
        <family val="2"/>
        <scheme val="minor"/>
      </rPr>
      <t xml:space="preserve"> charter school</t>
    </r>
  </si>
  <si>
    <t>+ Your school had Revenues or Expenditures in the previous year</t>
  </si>
  <si>
    <r>
      <t xml:space="preserve">I. </t>
    </r>
    <r>
      <rPr>
        <b/>
        <u/>
        <sz val="12"/>
        <color theme="1"/>
        <rFont val="Calibri"/>
        <family val="2"/>
        <scheme val="minor"/>
      </rPr>
      <t>Start-up</t>
    </r>
    <r>
      <rPr>
        <b/>
        <sz val="12"/>
        <color theme="1"/>
        <rFont val="Calibri"/>
        <family val="2"/>
        <scheme val="minor"/>
      </rPr>
      <t xml:space="preserve"> charter school</t>
    </r>
  </si>
  <si>
    <t xml:space="preserve">+ In your second or later year of operation </t>
  </si>
  <si>
    <r>
      <t>J. Created by a charter system or SWSS contract</t>
    </r>
    <r>
      <rPr>
        <b/>
        <u/>
        <sz val="12"/>
        <color theme="1"/>
        <rFont val="Calibri"/>
        <family val="2"/>
        <scheme val="minor"/>
      </rPr>
      <t/>
    </r>
  </si>
  <si>
    <t>INSTRUCTIONS FOR SUBMITTING REQUIRED ATTACHMENTS</t>
  </si>
  <si>
    <r>
      <t xml:space="preserve">To properly submit </t>
    </r>
    <r>
      <rPr>
        <b/>
        <u/>
        <sz val="14"/>
        <color theme="0"/>
        <rFont val="Calibri"/>
        <family val="2"/>
        <scheme val="minor"/>
      </rPr>
      <t>Attachment 1: Annual Report Form</t>
    </r>
    <r>
      <rPr>
        <b/>
        <sz val="14"/>
        <color theme="0"/>
        <rFont val="Calibri"/>
        <family val="2"/>
        <scheme val="minor"/>
      </rPr>
      <t xml:space="preserve"> you must perform the following steps.</t>
    </r>
  </si>
  <si>
    <t>`</t>
  </si>
  <si>
    <r>
      <rPr>
        <b/>
        <u/>
        <sz val="11"/>
        <color theme="1"/>
        <rFont val="Calibri"/>
        <family val="2"/>
        <scheme val="minor"/>
      </rPr>
      <t>STEP ONE</t>
    </r>
    <r>
      <rPr>
        <b/>
        <sz val="11"/>
        <color theme="1"/>
        <rFont val="Calibri"/>
        <family val="2"/>
        <scheme val="minor"/>
      </rPr>
      <t>:  Before you go any further, save this Excel spreadsheet on your computer. To do this:</t>
    </r>
  </si>
  <si>
    <t>Pull down the File menu from the upper left of your screen</t>
  </si>
  <si>
    <t>Press "Save As"</t>
  </si>
  <si>
    <t>Select "Desktop "or whatever location you chose on your computer</t>
  </si>
  <si>
    <r>
      <t>Enter "Your GCCA Name - Annual Report 2019" --</t>
    </r>
    <r>
      <rPr>
        <b/>
        <i/>
        <sz val="11"/>
        <color theme="1"/>
        <rFont val="Calibri"/>
        <family val="2"/>
        <scheme val="minor"/>
      </rPr>
      <t xml:space="preserve"> but be sure to enter the actual name of your GCCA instead of "Your GCCA Name". Be sure to put your school name FIRST, as in the example.</t>
    </r>
  </si>
  <si>
    <t xml:space="preserve">Press Save. </t>
  </si>
  <si>
    <r>
      <rPr>
        <b/>
        <u/>
        <sz val="11"/>
        <color theme="1"/>
        <rFont val="Calibri"/>
        <family val="2"/>
        <scheme val="minor"/>
      </rPr>
      <t>STEP TWO</t>
    </r>
    <r>
      <rPr>
        <b/>
        <sz val="11"/>
        <color theme="1"/>
        <rFont val="Calibri"/>
        <family val="2"/>
        <scheme val="minor"/>
      </rPr>
      <t xml:space="preserve">: Answer all the questions in Tabs 2-5 and applicable questions in Tabs 7-8. </t>
    </r>
  </si>
  <si>
    <t>Be sure to Save your file frequently while you are working on it so that you don't lose any of your answers.</t>
  </si>
  <si>
    <r>
      <rPr>
        <b/>
        <u/>
        <sz val="11"/>
        <color theme="1"/>
        <rFont val="Calibri"/>
        <family val="2"/>
        <scheme val="minor"/>
      </rPr>
      <t>STEP THREE</t>
    </r>
    <r>
      <rPr>
        <b/>
        <sz val="11"/>
        <color theme="1"/>
        <rFont val="Calibri"/>
        <family val="2"/>
        <scheme val="minor"/>
      </rPr>
      <t>: Once you have answered the questions, Save your file one last time</t>
    </r>
    <r>
      <rPr>
        <b/>
        <i/>
        <sz val="11"/>
        <color theme="1"/>
        <rFont val="Calibri"/>
        <family val="2"/>
        <scheme val="minor"/>
      </rPr>
      <t>.</t>
    </r>
  </si>
  <si>
    <r>
      <rPr>
        <b/>
        <u/>
        <sz val="11"/>
        <color theme="1"/>
        <rFont val="Calibri"/>
        <family val="2"/>
        <scheme val="minor"/>
      </rPr>
      <t xml:space="preserve">STEP FOUR: </t>
    </r>
    <r>
      <rPr>
        <b/>
        <sz val="11"/>
        <color theme="1"/>
        <rFont val="Calibri"/>
        <family val="2"/>
        <scheme val="minor"/>
      </rPr>
      <t xml:space="preserve">Attach your completed file to an email addressed to </t>
    </r>
    <r>
      <rPr>
        <b/>
        <u/>
        <sz val="11"/>
        <color theme="1"/>
        <rFont val="Calibri"/>
        <family val="2"/>
        <scheme val="minor"/>
      </rPr>
      <t>kpritchard@doe.k12.ga.us</t>
    </r>
    <r>
      <rPr>
        <b/>
        <sz val="11"/>
        <color theme="1"/>
        <rFont val="Calibri"/>
        <family val="2"/>
        <scheme val="minor"/>
      </rPr>
      <t xml:space="preserve"> along with the Attachments 2  &amp; 3 -- and 4 &amp; 5 if applicable) that you are required to submit </t>
    </r>
    <r>
      <rPr>
        <b/>
        <i/>
        <sz val="11"/>
        <color theme="1"/>
        <rFont val="Calibri"/>
        <family val="2"/>
        <scheme val="minor"/>
      </rPr>
      <t>(see Table 1 above)</t>
    </r>
    <r>
      <rPr>
        <b/>
        <sz val="11"/>
        <color theme="1"/>
        <rFont val="Calibri"/>
        <family val="2"/>
        <scheme val="minor"/>
      </rPr>
      <t>.</t>
    </r>
  </si>
  <si>
    <t>STEP FIVE: Enter Annual Report 2019 - Your GCCA Name as the Subject line of your cover email (be sure to replace "Your GCCA Name" with the actual name of your GCCA -- and be sure to put your GCCA name first in the title of your Attachment 1 file).</t>
  </si>
  <si>
    <r>
      <rPr>
        <b/>
        <u/>
        <sz val="11"/>
        <color theme="1"/>
        <rFont val="Calibri"/>
        <family val="2"/>
        <scheme val="minor"/>
      </rPr>
      <t>STEP SIX</t>
    </r>
    <r>
      <rPr>
        <b/>
        <sz val="11"/>
        <color theme="1"/>
        <rFont val="Calibri"/>
        <family val="2"/>
        <scheme val="minor"/>
      </rPr>
      <t>:  Indicate in your cover email what files you have attached to your email.</t>
    </r>
  </si>
  <si>
    <r>
      <rPr>
        <b/>
        <u/>
        <sz val="11"/>
        <color theme="1"/>
        <rFont val="Calibri"/>
        <family val="2"/>
        <scheme val="minor"/>
      </rPr>
      <t>STEP SEVEN</t>
    </r>
    <r>
      <rPr>
        <b/>
        <sz val="11"/>
        <color theme="1"/>
        <rFont val="Calibri"/>
        <family val="2"/>
        <scheme val="minor"/>
      </rPr>
      <t xml:space="preserve">: Please indicate in your cover email which group (A-H) your GCCA is in </t>
    </r>
    <r>
      <rPr>
        <b/>
        <i/>
        <sz val="11"/>
        <color theme="1"/>
        <rFont val="Calibri"/>
        <family val="2"/>
        <scheme val="minor"/>
      </rPr>
      <t>(see Table 1 above).</t>
    </r>
  </si>
  <si>
    <r>
      <rPr>
        <b/>
        <u/>
        <sz val="11"/>
        <color theme="1"/>
        <rFont val="Calibri"/>
        <family val="2"/>
        <scheme val="minor"/>
      </rPr>
      <t>STEP EIGHT</t>
    </r>
    <r>
      <rPr>
        <b/>
        <sz val="11"/>
        <color theme="1"/>
        <rFont val="Calibri"/>
        <family val="2"/>
        <scheme val="minor"/>
      </rPr>
      <t>: Press Send.</t>
    </r>
  </si>
  <si>
    <r>
      <rPr>
        <b/>
        <u/>
        <sz val="11"/>
        <color theme="1"/>
        <rFont val="Calibri"/>
        <family val="2"/>
        <scheme val="minor"/>
      </rPr>
      <t>STEP NINE:</t>
    </r>
    <r>
      <rPr>
        <b/>
        <sz val="11"/>
        <color theme="1"/>
        <rFont val="Calibri"/>
        <family val="2"/>
        <scheme val="minor"/>
      </rPr>
      <t xml:space="preserve"> Check to be sure you receive an email within one business day from </t>
    </r>
    <r>
      <rPr>
        <b/>
        <u/>
        <sz val="11"/>
        <color theme="1"/>
        <rFont val="Calibri"/>
        <family val="2"/>
        <scheme val="minor"/>
      </rPr>
      <t>kpritchard@doe.k12.ga.us</t>
    </r>
    <r>
      <rPr>
        <b/>
        <sz val="11"/>
        <color theme="1"/>
        <rFont val="Calibri"/>
        <family val="2"/>
        <scheme val="minor"/>
      </rPr>
      <t xml:space="preserve"> in which we confirm that we </t>
    </r>
    <r>
      <rPr>
        <b/>
        <u/>
        <sz val="11"/>
        <color theme="1"/>
        <rFont val="Calibri"/>
        <family val="2"/>
        <scheme val="minor"/>
      </rPr>
      <t>received</t>
    </r>
    <r>
      <rPr>
        <b/>
        <sz val="11"/>
        <color theme="1"/>
        <rFont val="Calibri"/>
        <family val="2"/>
        <scheme val="minor"/>
      </rPr>
      <t xml:space="preserve"> your submission.</t>
    </r>
  </si>
  <si>
    <r>
      <rPr>
        <b/>
        <u/>
        <sz val="11"/>
        <color theme="1"/>
        <rFont val="Calibri"/>
        <family val="2"/>
        <scheme val="minor"/>
      </rPr>
      <t>STEP TEN</t>
    </r>
    <r>
      <rPr>
        <b/>
        <sz val="11"/>
        <color theme="1"/>
        <rFont val="Calibri"/>
        <family val="2"/>
        <scheme val="minor"/>
      </rPr>
      <t xml:space="preserve">: Check to be sure that you receive a follow-up </t>
    </r>
    <r>
      <rPr>
        <b/>
        <u/>
        <sz val="11"/>
        <color theme="1"/>
        <rFont val="Calibri"/>
        <family val="2"/>
        <scheme val="minor"/>
      </rPr>
      <t xml:space="preserve">email within </t>
    </r>
    <r>
      <rPr>
        <b/>
        <u/>
        <sz val="11"/>
        <color rgb="FFFF0000"/>
        <rFont val="Calibri"/>
        <family val="2"/>
        <scheme val="minor"/>
      </rPr>
      <t xml:space="preserve">TEN </t>
    </r>
    <r>
      <rPr>
        <b/>
        <u/>
        <sz val="11"/>
        <color theme="1"/>
        <rFont val="Calibri"/>
        <family val="2"/>
        <scheme val="minor"/>
      </rPr>
      <t>business days.</t>
    </r>
  </si>
  <si>
    <r>
      <t xml:space="preserve">Once we receive your initial submission, we will review it to see if you answered all required questions and submitted all required attachments. </t>
    </r>
    <r>
      <rPr>
        <b/>
        <u/>
        <sz val="11"/>
        <color theme="1"/>
        <rFont val="Calibri"/>
        <family val="2"/>
        <scheme val="minor"/>
      </rPr>
      <t/>
    </r>
  </si>
  <si>
    <r>
      <t xml:space="preserve">We will then send you a follow-up email saying your submission was </t>
    </r>
    <r>
      <rPr>
        <b/>
        <u/>
        <sz val="11"/>
        <color theme="1"/>
        <rFont val="Calibri"/>
        <family val="2"/>
        <scheme val="minor"/>
      </rPr>
      <t>complete</t>
    </r>
    <r>
      <rPr>
        <b/>
        <sz val="11"/>
        <color theme="1"/>
        <rFont val="Calibri"/>
        <family val="2"/>
        <scheme val="minor"/>
      </rPr>
      <t xml:space="preserve"> or that your submission is </t>
    </r>
    <r>
      <rPr>
        <b/>
        <u/>
        <sz val="11"/>
        <color theme="1"/>
        <rFont val="Calibri"/>
        <family val="2"/>
        <scheme val="minor"/>
      </rPr>
      <t>rejected</t>
    </r>
    <r>
      <rPr>
        <b/>
        <sz val="11"/>
        <color theme="1"/>
        <rFont val="Calibri"/>
        <family val="2"/>
        <scheme val="minor"/>
      </rPr>
      <t xml:space="preserve">. </t>
    </r>
    <r>
      <rPr>
        <b/>
        <u/>
        <sz val="11"/>
        <color theme="1"/>
        <rFont val="Calibri"/>
        <family val="2"/>
        <scheme val="minor"/>
      </rPr>
      <t/>
    </r>
  </si>
  <si>
    <r>
      <t xml:space="preserve">If your submission is rejected, you will have to address the issues raised and then </t>
    </r>
    <r>
      <rPr>
        <b/>
        <u/>
        <sz val="11"/>
        <color theme="1"/>
        <rFont val="Calibri"/>
        <family val="2"/>
        <scheme val="minor"/>
      </rPr>
      <t>resubmit</t>
    </r>
    <r>
      <rPr>
        <b/>
        <sz val="11"/>
        <color theme="1"/>
        <rFont val="Calibri"/>
        <family val="2"/>
        <scheme val="minor"/>
      </rPr>
      <t xml:space="preserve"> a completed Annual Report Form and attachments </t>
    </r>
    <r>
      <rPr>
        <b/>
        <u/>
        <sz val="11"/>
        <color theme="1"/>
        <rFont val="Calibri"/>
        <family val="2"/>
        <scheme val="minor"/>
      </rPr>
      <t>before the November 1, 2019 deadline</t>
    </r>
    <r>
      <rPr>
        <b/>
        <sz val="11"/>
        <color theme="1"/>
        <rFont val="Calibri"/>
        <family val="2"/>
        <scheme val="minor"/>
      </rPr>
      <t xml:space="preserve">. </t>
    </r>
  </si>
  <si>
    <r>
      <rPr>
        <b/>
        <u/>
        <sz val="13"/>
        <color theme="0"/>
        <rFont val="Calibri"/>
        <family val="2"/>
        <scheme val="minor"/>
      </rPr>
      <t>PLEASE NOTE</t>
    </r>
    <r>
      <rPr>
        <b/>
        <sz val="13"/>
        <color theme="0"/>
        <rFont val="Calibri"/>
        <family val="2"/>
        <scheme val="minor"/>
      </rPr>
      <t xml:space="preserve">: Your legal obligation to submit your Annual Report is not met until you receive a follow-up email </t>
    </r>
    <r>
      <rPr>
        <b/>
        <u/>
        <sz val="13"/>
        <color theme="0"/>
        <rFont val="Calibri"/>
        <family val="2"/>
        <scheme val="minor"/>
      </rPr>
      <t>confirming that your submission is complete</t>
    </r>
    <r>
      <rPr>
        <b/>
        <sz val="13"/>
        <color theme="0"/>
        <rFont val="Calibri"/>
        <family val="2"/>
        <scheme val="minor"/>
      </rPr>
      <t>.</t>
    </r>
  </si>
  <si>
    <t xml:space="preserve">You should therefore not wait until November 1 to submit your Annual Report -- since you may have missed something and therefore would have no time to revise and resubmit your Annual Report Form and attachments. </t>
  </si>
  <si>
    <t>We strongly recommend that you start answering the questions IMMEDIATELY upon receipt of this file.</t>
  </si>
  <si>
    <r>
      <t xml:space="preserve">To properly submit </t>
    </r>
    <r>
      <rPr>
        <b/>
        <u/>
        <sz val="14"/>
        <color theme="0"/>
        <rFont val="Calibri"/>
        <family val="2"/>
        <scheme val="minor"/>
      </rPr>
      <t xml:space="preserve">Attachment 2:  Signed Governing Board Training Affidavit </t>
    </r>
    <r>
      <rPr>
        <b/>
        <sz val="14"/>
        <color theme="0"/>
        <rFont val="Calibri"/>
        <family val="2"/>
        <scheme val="minor"/>
      </rPr>
      <t>you must perform the following steps.</t>
    </r>
  </si>
  <si>
    <r>
      <rPr>
        <b/>
        <u/>
        <sz val="11"/>
        <color theme="1"/>
        <rFont val="Calibri"/>
        <family val="2"/>
        <scheme val="minor"/>
      </rPr>
      <t>STEP ONE</t>
    </r>
    <r>
      <rPr>
        <b/>
        <sz val="11"/>
        <color theme="1"/>
        <rFont val="Calibri"/>
        <family val="2"/>
        <scheme val="minor"/>
      </rPr>
      <t>:  Save the Affidavit on your computer. To do this:</t>
    </r>
  </si>
  <si>
    <r>
      <t>Enter "Your GCCA Name - Governing Board Training Affidavit 2019" --</t>
    </r>
    <r>
      <rPr>
        <b/>
        <i/>
        <sz val="11"/>
        <color theme="1"/>
        <rFont val="Calibri"/>
        <family val="2"/>
        <scheme val="minor"/>
      </rPr>
      <t xml:space="preserve"> but be sure to enter the actual name of your GCCA instead of "Your GCCA Name", and put the GCCA name first</t>
    </r>
  </si>
  <si>
    <r>
      <rPr>
        <b/>
        <u/>
        <sz val="11"/>
        <color theme="1"/>
        <rFont val="Calibri"/>
        <family val="2"/>
        <scheme val="minor"/>
      </rPr>
      <t>STEP TWO</t>
    </r>
    <r>
      <rPr>
        <b/>
        <sz val="11"/>
        <color theme="1"/>
        <rFont val="Calibri"/>
        <family val="2"/>
        <scheme val="minor"/>
      </rPr>
      <t>: Fill out the name of your GCCA in the Affidavit</t>
    </r>
  </si>
  <si>
    <r>
      <rPr>
        <b/>
        <u/>
        <sz val="11"/>
        <color theme="1"/>
        <rFont val="Calibri"/>
        <family val="2"/>
        <scheme val="minor"/>
      </rPr>
      <t>STEP THREE</t>
    </r>
    <r>
      <rPr>
        <b/>
        <sz val="11"/>
        <color theme="1"/>
        <rFont val="Calibri"/>
        <family val="2"/>
        <scheme val="minor"/>
      </rPr>
      <t>: Print the Affidavit</t>
    </r>
  </si>
  <si>
    <r>
      <rPr>
        <b/>
        <u/>
        <sz val="11"/>
        <color theme="1"/>
        <rFont val="Calibri"/>
        <family val="2"/>
        <scheme val="minor"/>
      </rPr>
      <t>STEP FOUR</t>
    </r>
    <r>
      <rPr>
        <b/>
        <sz val="11"/>
        <color theme="1"/>
        <rFont val="Calibri"/>
        <family val="2"/>
        <scheme val="minor"/>
      </rPr>
      <t>: Have your governing board chair sign and the Affidavit in front of a notary public</t>
    </r>
  </si>
  <si>
    <r>
      <rPr>
        <b/>
        <u/>
        <sz val="11"/>
        <color theme="1"/>
        <rFont val="Calibri"/>
        <family val="2"/>
        <scheme val="minor"/>
      </rPr>
      <t>STEP FIVE</t>
    </r>
    <r>
      <rPr>
        <b/>
        <sz val="11"/>
        <color theme="1"/>
        <rFont val="Calibri"/>
        <family val="2"/>
        <scheme val="minor"/>
      </rPr>
      <t>: Scan and save into a PDF file your signed "Your GCAA Name - Governing Board Training Affidavit 2019" -- but be sure to enter the actual name of your GCAA instead of "Your GCCA", and put the GCCA name first</t>
    </r>
  </si>
  <si>
    <r>
      <rPr>
        <b/>
        <u/>
        <sz val="11"/>
        <color theme="1"/>
        <rFont val="Calibri"/>
        <family val="2"/>
        <scheme val="minor"/>
      </rPr>
      <t>STEP SIX</t>
    </r>
    <r>
      <rPr>
        <b/>
        <sz val="11"/>
        <color theme="1"/>
        <rFont val="Calibri"/>
        <family val="2"/>
        <scheme val="minor"/>
      </rPr>
      <t>: Attach your signed and notarized Governing Board Training Affidavit file to the email you are sending with your Annual Report Form</t>
    </r>
    <r>
      <rPr>
        <b/>
        <sz val="11"/>
        <color theme="1"/>
        <rFont val="Calibri"/>
        <family val="2"/>
        <scheme val="minor"/>
      </rPr>
      <t>.</t>
    </r>
  </si>
  <si>
    <r>
      <t xml:space="preserve">To properly submit </t>
    </r>
    <r>
      <rPr>
        <b/>
        <u/>
        <sz val="14"/>
        <color theme="0"/>
        <rFont val="Calibri"/>
        <family val="2"/>
        <scheme val="minor"/>
      </rPr>
      <t xml:space="preserve">Attachment 3:  Signed Annual Report Submission Affidavit </t>
    </r>
    <r>
      <rPr>
        <b/>
        <sz val="14"/>
        <color theme="0"/>
        <rFont val="Calibri"/>
        <family val="2"/>
        <scheme val="minor"/>
      </rPr>
      <t xml:space="preserve"> you must perform the following steps.</t>
    </r>
  </si>
  <si>
    <r>
      <t>Enter "Your GCCA Name - Annual Report Submission Affidavit 2019" --</t>
    </r>
    <r>
      <rPr>
        <b/>
        <i/>
        <sz val="11"/>
        <color theme="1"/>
        <rFont val="Calibri"/>
        <family val="2"/>
        <scheme val="minor"/>
      </rPr>
      <t xml:space="preserve"> but be sure to enter the actual name of your GCCA instead of "Your GCCA Name", and put the GCCA name first</t>
    </r>
  </si>
  <si>
    <r>
      <rPr>
        <b/>
        <u/>
        <sz val="11"/>
        <color theme="1"/>
        <rFont val="Calibri"/>
        <family val="2"/>
        <scheme val="minor"/>
      </rPr>
      <t>STEP FOUR</t>
    </r>
    <r>
      <rPr>
        <b/>
        <sz val="11"/>
        <color theme="1"/>
        <rFont val="Calibri"/>
        <family val="2"/>
        <scheme val="minor"/>
      </rPr>
      <t>: Sign and have notarized the Affidavit</t>
    </r>
  </si>
  <si>
    <r>
      <rPr>
        <b/>
        <u/>
        <sz val="11"/>
        <color theme="1"/>
        <rFont val="Calibri"/>
        <family val="2"/>
        <scheme val="minor"/>
      </rPr>
      <t>STEP FIVE</t>
    </r>
    <r>
      <rPr>
        <b/>
        <sz val="11"/>
        <color theme="1"/>
        <rFont val="Calibri"/>
        <family val="2"/>
        <scheme val="minor"/>
      </rPr>
      <t>: Scan and save your signed Annual Report Submission Affidavit with  "Your GCCA Name - Annual Report Submission Affidavit 2019" -- but be sure to enter the actual name of your GCCA instead of "Your GCCA Name", and put the GCCA name first</t>
    </r>
  </si>
  <si>
    <r>
      <rPr>
        <b/>
        <u/>
        <sz val="11"/>
        <color theme="1"/>
        <rFont val="Calibri"/>
        <family val="2"/>
        <scheme val="minor"/>
      </rPr>
      <t>STEP SIX</t>
    </r>
    <r>
      <rPr>
        <b/>
        <sz val="11"/>
        <color theme="1"/>
        <rFont val="Calibri"/>
        <family val="2"/>
        <scheme val="minor"/>
      </rPr>
      <t>: Attach your signed and notarized Annual Report Submission Affidavit file to the email you are sending with your Annual Report Form.</t>
    </r>
  </si>
  <si>
    <r>
      <t xml:space="preserve">To properly submit </t>
    </r>
    <r>
      <rPr>
        <b/>
        <u/>
        <sz val="14"/>
        <color theme="0"/>
        <rFont val="Calibri"/>
        <family val="2"/>
        <scheme val="minor"/>
      </rPr>
      <t>Attachment 4: Proof of GEORGIA Non-Profit Status</t>
    </r>
    <r>
      <rPr>
        <b/>
        <sz val="14"/>
        <color theme="0"/>
        <rFont val="Calibri"/>
        <family val="2"/>
        <scheme val="minor"/>
      </rPr>
      <t xml:space="preserve"> you must perform the following steps.</t>
    </r>
  </si>
  <si>
    <r>
      <rPr>
        <b/>
        <u/>
        <sz val="11"/>
        <color theme="1"/>
        <rFont val="Calibri"/>
        <family val="2"/>
        <scheme val="minor"/>
      </rPr>
      <t>STEP ONE</t>
    </r>
    <r>
      <rPr>
        <b/>
        <sz val="11"/>
        <color theme="1"/>
        <rFont val="Calibri"/>
        <family val="2"/>
        <scheme val="minor"/>
      </rPr>
      <t>: Open an Internet browser window on your computer and go to https://ecorp.sos.ga.gov/BusinessSearch</t>
    </r>
  </si>
  <si>
    <r>
      <rPr>
        <b/>
        <u/>
        <sz val="11"/>
        <color theme="1"/>
        <rFont val="Calibri"/>
        <family val="2"/>
        <scheme val="minor"/>
      </rPr>
      <t>STEP TWO</t>
    </r>
    <r>
      <rPr>
        <b/>
        <sz val="11"/>
        <color theme="1"/>
        <rFont val="Calibri"/>
        <family val="2"/>
        <scheme val="minor"/>
      </rPr>
      <t>: Type in your GCCA's legal name.</t>
    </r>
  </si>
  <si>
    <r>
      <rPr>
        <b/>
        <u/>
        <sz val="11"/>
        <color theme="1"/>
        <rFont val="Calibri"/>
        <family val="2"/>
        <scheme val="minor"/>
      </rPr>
      <t>STEP THREE</t>
    </r>
    <r>
      <rPr>
        <b/>
        <sz val="11"/>
        <color theme="1"/>
        <rFont val="Calibri"/>
        <family val="2"/>
        <scheme val="minor"/>
      </rPr>
      <t>: Click on your school to bring up your most recent Annual Registration Form.</t>
    </r>
  </si>
  <si>
    <r>
      <rPr>
        <b/>
        <u/>
        <sz val="11"/>
        <color theme="1"/>
        <rFont val="Calibri"/>
        <family val="2"/>
        <scheme val="minor"/>
      </rPr>
      <t>STEP FOUR</t>
    </r>
    <r>
      <rPr>
        <b/>
        <sz val="11"/>
        <color theme="1"/>
        <rFont val="Calibri"/>
        <family val="2"/>
        <scheme val="minor"/>
      </rPr>
      <t>: Save your Annual Registration Form as a PDF file.</t>
    </r>
  </si>
  <si>
    <r>
      <rPr>
        <b/>
        <u/>
        <sz val="11"/>
        <color theme="1"/>
        <rFont val="Calibri"/>
        <family val="2"/>
        <scheme val="minor"/>
      </rPr>
      <t>STEP FIVE</t>
    </r>
    <r>
      <rPr>
        <b/>
        <sz val="11"/>
        <color theme="1"/>
        <rFont val="Calibri"/>
        <family val="2"/>
        <scheme val="minor"/>
      </rPr>
      <t>:   Attach the PDF file you just saved in STEP FOUR to the email you are sending us with your Annual Report Form</t>
    </r>
    <r>
      <rPr>
        <b/>
        <i/>
        <sz val="11"/>
        <color theme="1"/>
        <rFont val="Calibri"/>
        <family val="2"/>
        <scheme val="minor"/>
      </rPr>
      <t>.</t>
    </r>
  </si>
  <si>
    <r>
      <t xml:space="preserve">To properly submit </t>
    </r>
    <r>
      <rPr>
        <b/>
        <u/>
        <sz val="14"/>
        <color theme="0"/>
        <rFont val="Calibri"/>
        <family val="2"/>
        <scheme val="minor"/>
      </rPr>
      <t>Attachment 5: Audit Report</t>
    </r>
    <r>
      <rPr>
        <b/>
        <sz val="14"/>
        <color theme="0"/>
        <rFont val="Calibri"/>
        <family val="2"/>
        <scheme val="minor"/>
      </rPr>
      <t xml:space="preserve"> you must perform the following steps.</t>
    </r>
  </si>
  <si>
    <t>O.C.G.A. 20-2-2065(b)(7), the State Board of Education charter rules, and your charter contract require that you submit an independent Audit Report conducted by the State Auditor or a Georgia licensed CPA.</t>
  </si>
  <si>
    <r>
      <rPr>
        <b/>
        <u/>
        <sz val="14"/>
        <color theme="0"/>
        <rFont val="Calibri"/>
        <family val="2"/>
        <scheme val="minor"/>
      </rPr>
      <t>NOTE</t>
    </r>
    <r>
      <rPr>
        <b/>
        <sz val="14"/>
        <color theme="0"/>
        <rFont val="Calibri"/>
        <family val="2"/>
        <scheme val="minor"/>
      </rPr>
      <t>: The Audit Report must include the opinion of the auditor as regards the accuracy of your GCCA's accounting records, financial position, change in financial position, compliance with rules of various governing entities, including GAGAS (Generally Accepted Government Auditing Standards (the "Yellow Book")  or, for those schools not yet converted to GAGAS, compliance with GAAP (Generally Accepted Accounting Principles). Charter Schools as defined by O.C.G.A. 20-2-2062 are public schools, therefore the Governmental Accounting Standards Board (GASB) Statements and Interpretations constitute GAAP.</t>
    </r>
  </si>
  <si>
    <t xml:space="preserve">If your GCCA's audit firm cannot complete your audit in time to submit it by November 1, 2019, then you must submit your GCCA's unaudited financial statements (Statement of Net Assets, Statement of Activities, and all Fund Financial Statements that have yet to be audited) by November 1, 2019 along with a letter from your auditor explaining why the deadline will not be met -- and then submit the Audit Report when it is completed. </t>
  </si>
  <si>
    <t>If this applies to your GCCA please note that your GCCA's legal obligations are not met unless you BOTH submit the unaudited financial statements by November 1, 2019 AND then submit the Audit Report when it is completed.</t>
  </si>
  <si>
    <t>STEP ONE: Request that your Auditor present to you in a PDF file your FY 2018 Audit Report or (if your Audit will not be done by November 1) your FY 2018 unaudited financial statements with a letter explaining why the audit will not be done on time.</t>
  </si>
  <si>
    <r>
      <rPr>
        <b/>
        <u/>
        <sz val="11"/>
        <color theme="1"/>
        <rFont val="Calibri"/>
        <family val="2"/>
        <scheme val="minor"/>
      </rPr>
      <t>STEP TWO</t>
    </r>
    <r>
      <rPr>
        <b/>
        <sz val="11"/>
        <color theme="1"/>
        <rFont val="Calibri"/>
        <family val="2"/>
        <scheme val="minor"/>
      </rPr>
      <t xml:space="preserve">: Attach the PDF file(s) you received from your Auditor in STEP ONE </t>
    </r>
    <r>
      <rPr>
        <b/>
        <i/>
        <sz val="11"/>
        <color theme="1"/>
        <rFont val="Calibri"/>
        <family val="2"/>
        <scheme val="minor"/>
      </rPr>
      <t xml:space="preserve">above </t>
    </r>
    <r>
      <rPr>
        <b/>
        <sz val="11"/>
        <color theme="1"/>
        <rFont val="Calibri"/>
        <family val="2"/>
        <scheme val="minor"/>
      </rPr>
      <t>to the email you are sending us with your Annual Report Form</t>
    </r>
  </si>
  <si>
    <t>Documents or Information you may need as you answer the questions in this Annual Report Form</t>
  </si>
  <si>
    <t>Legal Documents/Governance Information</t>
  </si>
  <si>
    <r>
      <t>·</t>
    </r>
    <r>
      <rPr>
        <sz val="7"/>
        <color theme="1"/>
        <rFont val="Times New Roman"/>
        <family val="1"/>
      </rPr>
      <t xml:space="preserve">         </t>
    </r>
    <r>
      <rPr>
        <sz val="11"/>
        <color theme="1"/>
        <rFont val="Calibri"/>
        <family val="2"/>
        <scheme val="minor"/>
      </rPr>
      <t>Your school's current charter contract or your district's charter system or SWSS contract</t>
    </r>
  </si>
  <si>
    <r>
      <t>·</t>
    </r>
    <r>
      <rPr>
        <sz val="7"/>
        <color theme="1"/>
        <rFont val="Times New Roman"/>
        <family val="1"/>
      </rPr>
      <t xml:space="preserve">         </t>
    </r>
    <r>
      <rPr>
        <sz val="11"/>
        <color theme="1"/>
        <rFont val="Calibri"/>
        <family val="2"/>
        <scheme val="minor"/>
      </rPr>
      <t>Contact information for Chair of your GCCA's Governing Board</t>
    </r>
  </si>
  <si>
    <r>
      <t>·</t>
    </r>
    <r>
      <rPr>
        <sz val="7"/>
        <color theme="1"/>
        <rFont val="Times New Roman"/>
        <family val="1"/>
      </rPr>
      <t xml:space="preserve">         </t>
    </r>
    <r>
      <rPr>
        <sz val="11"/>
        <color theme="1"/>
        <rFont val="Calibri"/>
        <family val="2"/>
        <scheme val="minor"/>
      </rPr>
      <t>Board meeting minutes for the 2018-19 school year</t>
    </r>
  </si>
  <si>
    <r>
      <t>·</t>
    </r>
    <r>
      <rPr>
        <sz val="7"/>
        <color theme="1"/>
        <rFont val="Times New Roman"/>
        <family val="1"/>
      </rPr>
      <t xml:space="preserve">         </t>
    </r>
    <r>
      <rPr>
        <sz val="11"/>
        <color theme="1"/>
        <rFont val="Calibri"/>
        <family val="2"/>
        <scheme val="minor"/>
      </rPr>
      <t xml:space="preserve">Proof of non-profit status </t>
    </r>
    <r>
      <rPr>
        <i/>
        <sz val="11"/>
        <color theme="1"/>
        <rFont val="Calibri"/>
        <family val="2"/>
        <scheme val="minor"/>
      </rPr>
      <t>(if required; see above)</t>
    </r>
  </si>
  <si>
    <t>Financial Documents</t>
  </si>
  <si>
    <r>
      <t>·</t>
    </r>
    <r>
      <rPr>
        <sz val="7"/>
        <color theme="1"/>
        <rFont val="Times New Roman"/>
        <family val="1"/>
      </rPr>
      <t xml:space="preserve">         </t>
    </r>
    <r>
      <rPr>
        <sz val="11"/>
        <color theme="1"/>
        <rFont val="Calibri"/>
        <family val="2"/>
        <scheme val="minor"/>
      </rPr>
      <t>Statement of Net Assets</t>
    </r>
  </si>
  <si>
    <r>
      <t>·</t>
    </r>
    <r>
      <rPr>
        <sz val="7"/>
        <color theme="1"/>
        <rFont val="Times New Roman"/>
        <family val="1"/>
      </rPr>
      <t xml:space="preserve">         </t>
    </r>
    <r>
      <rPr>
        <sz val="11"/>
        <color theme="1"/>
        <rFont val="Calibri"/>
        <family val="2"/>
        <scheme val="minor"/>
      </rPr>
      <t>Unaudited Financial Statements</t>
    </r>
  </si>
  <si>
    <r>
      <t>·</t>
    </r>
    <r>
      <rPr>
        <sz val="7"/>
        <color theme="1"/>
        <rFont val="Times New Roman"/>
        <family val="1"/>
      </rPr>
      <t xml:space="preserve">         </t>
    </r>
    <r>
      <rPr>
        <sz val="11"/>
        <color theme="1"/>
        <rFont val="Calibri"/>
        <family val="2"/>
        <scheme val="minor"/>
      </rPr>
      <t>Contract agreements with service providers</t>
    </r>
  </si>
  <si>
    <r>
      <t>·</t>
    </r>
    <r>
      <rPr>
        <sz val="7"/>
        <color theme="1"/>
        <rFont val="Times New Roman"/>
        <family val="1"/>
      </rPr>
      <t xml:space="preserve">         </t>
    </r>
    <r>
      <rPr>
        <sz val="11"/>
        <color theme="1"/>
        <rFont val="Calibri"/>
        <family val="2"/>
        <scheme val="minor"/>
      </rPr>
      <t xml:space="preserve">Lease agreement </t>
    </r>
    <r>
      <rPr>
        <i/>
        <sz val="11"/>
        <color theme="1"/>
        <rFont val="Calibri"/>
        <family val="2"/>
        <scheme val="minor"/>
      </rPr>
      <t>(if GCCA has a lease)</t>
    </r>
  </si>
  <si>
    <r>
      <t>·</t>
    </r>
    <r>
      <rPr>
        <sz val="7"/>
        <color theme="1"/>
        <rFont val="Times New Roman"/>
        <family val="1"/>
      </rPr>
      <t xml:space="preserve">         </t>
    </r>
    <r>
      <rPr>
        <sz val="11"/>
        <color theme="1"/>
        <rFont val="Calibri"/>
        <family val="2"/>
        <scheme val="minor"/>
      </rPr>
      <t>Contact info for CFO and Auditor</t>
    </r>
  </si>
  <si>
    <r>
      <t>·</t>
    </r>
    <r>
      <rPr>
        <sz val="7"/>
        <color theme="1"/>
        <rFont val="Times New Roman"/>
        <family val="1"/>
      </rPr>
      <t xml:space="preserve">         </t>
    </r>
    <r>
      <rPr>
        <sz val="11"/>
        <color theme="1"/>
        <rFont val="Calibri"/>
        <family val="2"/>
        <scheme val="minor"/>
      </rPr>
      <t>CFO's resume</t>
    </r>
  </si>
  <si>
    <t>Academic Data</t>
  </si>
  <si>
    <r>
      <t>·</t>
    </r>
    <r>
      <rPr>
        <sz val="7"/>
        <color theme="1"/>
        <rFont val="Times New Roman"/>
        <family val="1"/>
      </rPr>
      <t xml:space="preserve">         </t>
    </r>
    <r>
      <rPr>
        <sz val="11"/>
        <color theme="1"/>
        <rFont val="Calibri"/>
        <family val="2"/>
        <scheme val="minor"/>
      </rPr>
      <t>Progress toward your academic goals</t>
    </r>
  </si>
  <si>
    <r>
      <t>·</t>
    </r>
    <r>
      <rPr>
        <sz val="7"/>
        <color theme="1"/>
        <rFont val="Times New Roman"/>
        <family val="1"/>
      </rPr>
      <t xml:space="preserve">         </t>
    </r>
    <r>
      <rPr>
        <sz val="11"/>
        <color theme="1"/>
        <rFont val="Calibri"/>
        <family val="2"/>
        <scheme val="minor"/>
      </rPr>
      <t>Significant accomplishments in the 2018-19 school year</t>
    </r>
  </si>
  <si>
    <t xml:space="preserve">Personnel Information </t>
  </si>
  <si>
    <r>
      <t>·</t>
    </r>
    <r>
      <rPr>
        <sz val="7"/>
        <color theme="1"/>
        <rFont val="Times New Roman"/>
        <family val="1"/>
      </rPr>
      <t xml:space="preserve">         </t>
    </r>
    <r>
      <rPr>
        <sz val="11"/>
        <color theme="1"/>
        <rFont val="Calibri"/>
        <family val="2"/>
        <scheme val="minor"/>
      </rPr>
      <t>Certification information</t>
    </r>
  </si>
  <si>
    <r>
      <t>·</t>
    </r>
    <r>
      <rPr>
        <sz val="7"/>
        <color theme="1"/>
        <rFont val="Times New Roman"/>
        <family val="1"/>
      </rPr>
      <t xml:space="preserve">         </t>
    </r>
    <r>
      <rPr>
        <sz val="11"/>
        <color theme="1"/>
        <rFont val="Calibri"/>
        <family val="2"/>
        <scheme val="minor"/>
      </rPr>
      <t>Background check information</t>
    </r>
  </si>
  <si>
    <t>Enrollment Information</t>
  </si>
  <si>
    <t xml:space="preserve">·         Enrollment numbers for 2018-19 and 2019-20 school years </t>
  </si>
  <si>
    <t>General School Information</t>
  </si>
  <si>
    <r>
      <t>·</t>
    </r>
    <r>
      <rPr>
        <sz val="7"/>
        <color theme="1"/>
        <rFont val="Times New Roman"/>
        <family val="1"/>
      </rPr>
      <t xml:space="preserve">         </t>
    </r>
    <r>
      <rPr>
        <sz val="11"/>
        <color rgb="FF000000"/>
        <rFont val="Calibri"/>
        <family val="2"/>
        <scheme val="minor"/>
      </rPr>
      <t>District and School Codes  (accessible via https://portal.doe.k12.ga.us/login.aspx)</t>
    </r>
  </si>
  <si>
    <r>
      <t>·</t>
    </r>
    <r>
      <rPr>
        <sz val="7"/>
        <color theme="1"/>
        <rFont val="Times New Roman"/>
        <family val="1"/>
      </rPr>
      <t xml:space="preserve">         </t>
    </r>
    <r>
      <rPr>
        <sz val="11"/>
        <color rgb="FF000000"/>
        <rFont val="Calibri"/>
        <family val="2"/>
        <scheme val="minor"/>
      </rPr>
      <t>CEO and Principal contact information</t>
    </r>
  </si>
  <si>
    <r>
      <t>·</t>
    </r>
    <r>
      <rPr>
        <sz val="7"/>
        <color theme="1"/>
        <rFont val="Times New Roman"/>
        <family val="1"/>
      </rPr>
      <t xml:space="preserve">         </t>
    </r>
    <r>
      <rPr>
        <sz val="11"/>
        <color rgb="FF000000"/>
        <rFont val="Calibri"/>
        <family val="2"/>
        <scheme val="minor"/>
      </rPr>
      <t>Address(es) for GCCA campus(es)</t>
    </r>
  </si>
  <si>
    <t>FILLING OUT THE REST OF THE 2019 ANNUAL REPORT FORM</t>
  </si>
  <si>
    <t xml:space="preserve">To fill out the rest of the 2019 Annual Report Form, please provide answers to each question beginning with Tab 2 and proceeding from tab to tab until you are done. </t>
  </si>
  <si>
    <t>Instructions are provided throughout the Annual Report Form to clarify what is being requested and where you should place your answers.</t>
  </si>
  <si>
    <t>Please note that if you are asked to type in an answer, the cell will expand to hold your entire answer.</t>
  </si>
  <si>
    <r>
      <t>If you need additional info about anything in the Annual Report Form, PLEASE SEND YOUR QUESTIONS VIA EMAIL (NO PHONE CALLS) TO</t>
    </r>
    <r>
      <rPr>
        <b/>
        <sz val="12"/>
        <color rgb="FFFF0000"/>
        <rFont val="Calibri"/>
        <family val="2"/>
        <scheme val="minor"/>
      </rPr>
      <t xml:space="preserve"> </t>
    </r>
    <r>
      <rPr>
        <b/>
        <u/>
        <sz val="12"/>
        <color rgb="FFFF0000"/>
        <rFont val="Calibri"/>
        <family val="2"/>
        <scheme val="minor"/>
      </rPr>
      <t>kpritchard@doe.k12.ga.us</t>
    </r>
    <r>
      <rPr>
        <sz val="12"/>
        <color theme="1"/>
        <rFont val="Calibri"/>
        <family val="2"/>
        <scheme val="minor"/>
      </rPr>
      <t xml:space="preserve"> and be sure to include your school name and the specific line number(s) about which you are asking. You will receive a reply within five business days.</t>
    </r>
  </si>
  <si>
    <t>YOU MUST EMAIL YOUR QUESTIONS; WE ARE UNABLE TO ANSWER PHONE CALLS ABOUT THE ANNUAL REPORT FORM (since we receive 170 such forms from GCCAs, charter schools, and charter systems)</t>
  </si>
  <si>
    <t>THANK YOU!</t>
  </si>
  <si>
    <t>You have reached the end of Tab 1: Instructions</t>
  </si>
  <si>
    <t>Please proceed to Tab 2: CCA Information and begin answering the questions there.</t>
  </si>
  <si>
    <t>Georgia College &amp; Career Academies - 2019 Annual Report Form</t>
  </si>
  <si>
    <t>2. CCA INFORMATION</t>
  </si>
  <si>
    <t>This section gives you a chance to share with us basic information regarding your current charter contract (or your district's charter system or SWSS contract), the grades you serve, your enrollment, and operations information.</t>
  </si>
  <si>
    <t>Line #</t>
  </si>
  <si>
    <t>CONTACT INFORMATION FOR THE PERSON WHO COMPLETED THIS ANNUAL REPORT FORM</t>
  </si>
  <si>
    <t>Tell us how best to reach you in case we have any questions about your survey answers</t>
  </si>
  <si>
    <t>Put your contact information in this column</t>
  </si>
  <si>
    <t>Your name</t>
  </si>
  <si>
    <t>Laura Rackley</t>
  </si>
  <si>
    <t>Your title</t>
  </si>
  <si>
    <t>JCCCA-CEO/JCSS-Executive Director of College and Career Programs</t>
  </si>
  <si>
    <t>Your direct phone number</t>
  </si>
  <si>
    <t>(478) 986-3032 ext. 9232</t>
  </si>
  <si>
    <t>Your email address</t>
  </si>
  <si>
    <t>laurarackley@jones.k12.ga.us</t>
  </si>
  <si>
    <t>LEADERSHIP INFORMATION</t>
  </si>
  <si>
    <t>CEO name (Please enter info for each campus)</t>
  </si>
  <si>
    <t>Direct Phone Number</t>
  </si>
  <si>
    <t>Email Address</t>
  </si>
  <si>
    <t>Is this a new CEO for current school year?</t>
  </si>
  <si>
    <t>No</t>
  </si>
  <si>
    <t>If new CEO this year, please list the former CEO's name</t>
  </si>
  <si>
    <r>
      <t xml:space="preserve">Principal name </t>
    </r>
    <r>
      <rPr>
        <i/>
        <sz val="11"/>
        <color theme="1"/>
        <rFont val="Calibri"/>
        <family val="2"/>
        <scheme val="minor"/>
      </rPr>
      <t>(Please enter info for each campus)</t>
    </r>
  </si>
  <si>
    <t>Lance Rackley</t>
  </si>
  <si>
    <t>(478) 986-5444</t>
  </si>
  <si>
    <t>lrackley@jones.k12.ga.us</t>
  </si>
  <si>
    <t>Is this a new principal for current school year? (enter 1 for yes 0 for no)</t>
  </si>
  <si>
    <t>If new Principal this year, please list the former Principal's name</t>
  </si>
  <si>
    <r>
      <t xml:space="preserve">Superintendent name </t>
    </r>
    <r>
      <rPr>
        <i/>
        <sz val="14"/>
        <color theme="1"/>
        <rFont val="Calibri"/>
        <family val="2"/>
        <scheme val="minor"/>
      </rPr>
      <t>(Please enter info for superintendent of fiscally responsible system)</t>
    </r>
  </si>
  <si>
    <t>Charles Gibson</t>
  </si>
  <si>
    <t>(478) 986-3032</t>
  </si>
  <si>
    <t>cgibson@jones.k12.ga.us</t>
  </si>
  <si>
    <t>STAKEHOLDERS - Please list your…</t>
  </si>
  <si>
    <t>Post-Secondary Partners</t>
  </si>
  <si>
    <t>Central Georgia Technical College</t>
  </si>
  <si>
    <t>Middle Georgia State University</t>
  </si>
  <si>
    <t>Business, Industry, and Community Partners</t>
  </si>
  <si>
    <t>BASF</t>
  </si>
  <si>
    <t>Speir Electrical</t>
  </si>
  <si>
    <t>Autumn Lane Health 
and Rehabilitation</t>
  </si>
  <si>
    <t>CW Matthews</t>
  </si>
  <si>
    <t>GEICO</t>
  </si>
  <si>
    <t>Lynn Haven Health and Rehabilitation</t>
  </si>
  <si>
    <t>Martin Marietta</t>
  </si>
  <si>
    <t>Elliott Machine Shop</t>
  </si>
  <si>
    <t>INDUSTRY CERTIFIED PROGRAMS</t>
  </si>
  <si>
    <t>What industry certified programs do you offer?</t>
  </si>
  <si>
    <t>Construction, Business and Computer Science (IT), Marketing</t>
  </si>
  <si>
    <t xml:space="preserve">GRADES SERVED </t>
  </si>
  <si>
    <t>2018-19</t>
  </si>
  <si>
    <t>2019-20</t>
  </si>
  <si>
    <t>2020-21</t>
  </si>
  <si>
    <t>2021-22</t>
  </si>
  <si>
    <t>2022-23</t>
  </si>
  <si>
    <t>2023-24</t>
  </si>
  <si>
    <t>2024-25</t>
  </si>
  <si>
    <t>What grades are you serving?</t>
  </si>
  <si>
    <t>9-12</t>
  </si>
  <si>
    <t>ENROLLMENT</t>
  </si>
  <si>
    <r>
      <t xml:space="preserve">How many students did you have, or do you expect to have, </t>
    </r>
    <r>
      <rPr>
        <i/>
        <sz val="11"/>
        <color theme="1"/>
        <rFont val="Calibri"/>
        <family val="2"/>
        <scheme val="minor"/>
      </rPr>
      <t>enrolled</t>
    </r>
    <r>
      <rPr>
        <sz val="11"/>
        <color theme="1"/>
        <rFont val="Calibri"/>
        <family val="2"/>
        <scheme val="minor"/>
      </rPr>
      <t xml:space="preserve"> in your school?</t>
    </r>
  </si>
  <si>
    <t>1590</t>
  </si>
  <si>
    <t>1603</t>
  </si>
  <si>
    <t>LOTTERY</t>
  </si>
  <si>
    <r>
      <t xml:space="preserve">Number </t>
    </r>
    <r>
      <rPr>
        <sz val="11"/>
        <color theme="1"/>
        <rFont val="Calibri"/>
        <family val="2"/>
        <scheme val="minor"/>
      </rPr>
      <t xml:space="preserve">of students enrolled using the statutory enrollment preference </t>
    </r>
  </si>
  <si>
    <r>
      <t xml:space="preserve">Number </t>
    </r>
    <r>
      <rPr>
        <sz val="11"/>
        <color rgb="FF000000"/>
        <rFont val="Calibri"/>
        <family val="2"/>
      </rPr>
      <t>of students that have a sibling of a student enrolled in the charter school.</t>
    </r>
  </si>
  <si>
    <r>
      <t xml:space="preserve">Number </t>
    </r>
    <r>
      <rPr>
        <sz val="11"/>
        <color rgb="FF000000"/>
        <rFont val="Calibri"/>
        <family val="2"/>
      </rPr>
      <t xml:space="preserve">of students that have a sibling of a student enrolled in another local school designated in the charter contract </t>
    </r>
  </si>
  <si>
    <r>
      <t xml:space="preserve">Number </t>
    </r>
    <r>
      <rPr>
        <sz val="11"/>
        <color rgb="FF000000"/>
        <rFont val="Calibri"/>
        <family val="2"/>
      </rPr>
      <t>of students whose parent or guardian is a member of the governing board of the charter school or is a full-time teacher, professional, or other employee at the charter school.</t>
    </r>
  </si>
  <si>
    <r>
      <t xml:space="preserve">Number </t>
    </r>
    <r>
      <rPr>
        <sz val="11"/>
        <color rgb="FF000000"/>
        <rFont val="Calibri"/>
        <family val="2"/>
      </rPr>
      <t>of students matriculating from a local school designated in the charter contract</t>
    </r>
  </si>
  <si>
    <r>
      <t xml:space="preserve">Number </t>
    </r>
    <r>
      <rPr>
        <sz val="11"/>
        <color rgb="FF000000"/>
        <rFont val="Calibri"/>
        <family val="2"/>
      </rPr>
      <t>of students who matriculate from a pre-kindergarten program which is associated with the school, including, but not limited to, programs which share common facilities or campuses with the school or programs which have established a partnership or cooperative efforts with the school.</t>
    </r>
  </si>
  <si>
    <r>
      <t xml:space="preserve">Number of lottery </t>
    </r>
    <r>
      <rPr>
        <i/>
        <sz val="11"/>
        <color theme="1"/>
        <rFont val="Calibri"/>
        <family val="2"/>
        <scheme val="minor"/>
      </rPr>
      <t>participants</t>
    </r>
    <r>
      <rPr>
        <sz val="11"/>
        <color theme="1"/>
        <rFont val="Calibri"/>
        <family val="2"/>
        <scheme val="minor"/>
      </rPr>
      <t xml:space="preserve"> for each year in which you had a lottery</t>
    </r>
  </si>
  <si>
    <r>
      <t xml:space="preserve">Number of </t>
    </r>
    <r>
      <rPr>
        <i/>
        <sz val="11"/>
        <color theme="1"/>
        <rFont val="Calibri"/>
        <family val="2"/>
        <scheme val="minor"/>
      </rPr>
      <t xml:space="preserve">open seats </t>
    </r>
    <r>
      <rPr>
        <sz val="11"/>
        <color theme="1"/>
        <rFont val="Calibri"/>
        <family val="2"/>
        <scheme val="minor"/>
      </rPr>
      <t>available before the lottery</t>
    </r>
  </si>
  <si>
    <t>N/A</t>
  </si>
  <si>
    <r>
      <t xml:space="preserve">Number of students who </t>
    </r>
    <r>
      <rPr>
        <i/>
        <sz val="11"/>
        <color theme="1"/>
        <rFont val="Calibri"/>
        <family val="2"/>
        <scheme val="minor"/>
      </rPr>
      <t>accepted</t>
    </r>
    <r>
      <rPr>
        <sz val="11"/>
        <color theme="1"/>
        <rFont val="Calibri"/>
        <family val="2"/>
        <scheme val="minor"/>
      </rPr>
      <t xml:space="preserve"> the seat they won via the lottery</t>
    </r>
  </si>
  <si>
    <r>
      <t xml:space="preserve">Number of students on the </t>
    </r>
    <r>
      <rPr>
        <i/>
        <sz val="11"/>
        <color theme="1"/>
        <rFont val="Calibri"/>
        <family val="2"/>
        <scheme val="minor"/>
      </rPr>
      <t>wait list</t>
    </r>
    <r>
      <rPr>
        <sz val="11"/>
        <color theme="1"/>
        <rFont val="Calibri"/>
        <family val="2"/>
        <scheme val="minor"/>
      </rPr>
      <t xml:space="preserve"> as of the first day of school</t>
    </r>
  </si>
  <si>
    <t>Did your school conduct a weighted lottery to fill any open seats?</t>
  </si>
  <si>
    <t>If yes, what weight was given for each category?</t>
  </si>
  <si>
    <t>Economically disadvantaged</t>
  </si>
  <si>
    <t>Students with disabilities</t>
  </si>
  <si>
    <t>Migrant students</t>
  </si>
  <si>
    <t>Limited English proficient students</t>
  </si>
  <si>
    <t>Neglected or delinquent students</t>
  </si>
  <si>
    <t>Homeless students</t>
  </si>
  <si>
    <t>How many seats were awarded to students in each weighted category?</t>
  </si>
  <si>
    <t>Did your school receive any out-of-district applications?</t>
  </si>
  <si>
    <t>Did you include out-of-district applicants in a lottery?</t>
  </si>
  <si>
    <r>
      <t xml:space="preserve">If yes, enter the number of out-of-district lottery </t>
    </r>
    <r>
      <rPr>
        <i/>
        <sz val="11"/>
        <color theme="1"/>
        <rFont val="Calibri"/>
        <family val="2"/>
        <scheme val="minor"/>
      </rPr>
      <t>participants</t>
    </r>
    <r>
      <rPr>
        <sz val="11"/>
        <color theme="1"/>
        <rFont val="Calibri"/>
        <family val="2"/>
        <scheme val="minor"/>
      </rPr>
      <t xml:space="preserve"> for each year in which you had a lottery</t>
    </r>
  </si>
  <si>
    <r>
      <t xml:space="preserve">If yes, enter the number of out-of-district students who </t>
    </r>
    <r>
      <rPr>
        <i/>
        <sz val="11"/>
        <color theme="1"/>
        <rFont val="Calibri"/>
        <family val="2"/>
        <scheme val="minor"/>
      </rPr>
      <t>accepted</t>
    </r>
    <r>
      <rPr>
        <sz val="11"/>
        <color theme="1"/>
        <rFont val="Calibri"/>
        <family val="2"/>
        <scheme val="minor"/>
      </rPr>
      <t xml:space="preserve"> the seat they won via the lottery</t>
    </r>
  </si>
  <si>
    <t>For which grades did you hold a lottery?</t>
  </si>
  <si>
    <t>K</t>
  </si>
  <si>
    <t>SCHOOL SAFETY PLAN</t>
  </si>
  <si>
    <t>When did your school last revise its safety plan following your annual review of that plan? (MM/YYYY)</t>
  </si>
  <si>
    <t>By 12/2019</t>
  </si>
  <si>
    <t>When was your staff trained (as required in O.C.G.A. 20-2-1185), on emergency planning, mental health awareness, school threat assessment, and school security?</t>
  </si>
  <si>
    <t>When did you last conduct a school site safety self-assessment?</t>
  </si>
  <si>
    <t>When did your local emergency management agency last review your school safety plan? (MM/YYYY)</t>
  </si>
  <si>
    <t>When did GEMAHS (Georgia Emergency Management Agency Homeland Security) last review your school safety plan? (MM/YYYY)</t>
  </si>
  <si>
    <t>Less than 15 Days Cash</t>
  </si>
  <si>
    <t>SPENDING PRIORITIES</t>
  </si>
  <si>
    <t>Enter percentages for each School Year</t>
  </si>
  <si>
    <t>Please list the percentages your school expended in each category for each school year. The percentages must total 100%.</t>
  </si>
  <si>
    <r>
      <rPr>
        <b/>
        <sz val="11"/>
        <color rgb="FF000000"/>
        <rFont val="Calibri"/>
        <family val="2"/>
        <scheme val="minor"/>
      </rPr>
      <t>Administration</t>
    </r>
    <r>
      <rPr>
        <sz val="11"/>
        <color rgb="FF000000"/>
        <rFont val="Calibri"/>
        <family val="2"/>
        <scheme val="minor"/>
      </rPr>
      <t xml:space="preserve"> (all non-instruction and non-facilities expenses)</t>
    </r>
  </si>
  <si>
    <r>
      <rPr>
        <b/>
        <sz val="11"/>
        <color rgb="FF000000"/>
        <rFont val="Calibri"/>
        <family val="2"/>
        <scheme val="minor"/>
      </rPr>
      <t>Instruction</t>
    </r>
    <r>
      <rPr>
        <sz val="11"/>
        <color rgb="FF000000"/>
        <rFont val="Calibri"/>
        <family val="2"/>
        <scheme val="minor"/>
      </rPr>
      <t xml:space="preserve"> (including teacher and substitute payroll expenses; textbooks; classroom supplies; classroom computers and instructional software; field trips; instructional equipment; library/media center payroll expenses, equipment &amp; supplies; student assessment; classroom furniture; PE equipment; art supplies; and contracted education professional &amp; technical services)</t>
    </r>
  </si>
  <si>
    <r>
      <rPr>
        <b/>
        <sz val="11"/>
        <color rgb="FF000000"/>
        <rFont val="Calibri"/>
        <family val="2"/>
        <scheme val="minor"/>
      </rPr>
      <t>Facilities</t>
    </r>
    <r>
      <rPr>
        <sz val="11"/>
        <color rgb="FF000000"/>
        <rFont val="Calibri"/>
        <family val="2"/>
        <scheme val="minor"/>
      </rPr>
      <t xml:space="preserve"> (including rent/lease/mortgage payments, grounds maintenance, maintenance &amp; repair, utilities, fire safety &amp; compliance, kitchen equipment, and security system)</t>
    </r>
  </si>
  <si>
    <r>
      <rPr>
        <b/>
        <u/>
        <sz val="11"/>
        <color rgb="FF000000"/>
        <rFont val="Calibri"/>
        <family val="2"/>
        <scheme val="minor"/>
      </rPr>
      <t xml:space="preserve">MUST TOTAL 100% </t>
    </r>
    <r>
      <rPr>
        <b/>
        <sz val="11"/>
        <color rgb="FF000000"/>
        <rFont val="Calibri"/>
        <family val="2"/>
        <scheme val="minor"/>
      </rPr>
      <t xml:space="preserve">            </t>
    </r>
    <r>
      <rPr>
        <sz val="11"/>
        <color rgb="FF000000"/>
        <rFont val="Calibri"/>
        <family val="2"/>
        <scheme val="minor"/>
      </rPr>
      <t>Total</t>
    </r>
    <r>
      <rPr>
        <i/>
        <sz val="11"/>
        <color rgb="FF000000"/>
        <rFont val="Calibri"/>
        <family val="2"/>
        <scheme val="minor"/>
      </rPr>
      <t xml:space="preserve"> (Do Not Enter)</t>
    </r>
  </si>
  <si>
    <t>CAMPUS INFORMATION</t>
  </si>
  <si>
    <t>Enter MAIN CAMPUS information in this column</t>
  </si>
  <si>
    <t>Enter 2nd campus information in this column</t>
  </si>
  <si>
    <t>Enter 3rd CAMPUS information in this column</t>
  </si>
  <si>
    <t>Enter 4th campus information in this column</t>
  </si>
  <si>
    <t>Enter 5th campus information in this column</t>
  </si>
  <si>
    <r>
      <t xml:space="preserve">Name of campus </t>
    </r>
    <r>
      <rPr>
        <i/>
        <sz val="11"/>
        <color theme="1"/>
        <rFont val="Calibri"/>
        <family val="2"/>
        <scheme val="minor"/>
      </rPr>
      <t>(Please enter info for each campus)</t>
    </r>
  </si>
  <si>
    <t xml:space="preserve">Jones County High School </t>
  </si>
  <si>
    <t>How many years has this campus been located in this facility?</t>
  </si>
  <si>
    <t>28 Years</t>
  </si>
  <si>
    <t>Does the school own or lease/rent this facility?</t>
  </si>
  <si>
    <t>Own</t>
  </si>
  <si>
    <t>If lease/rent, who is your landlord?</t>
  </si>
  <si>
    <t>If lease/rent, does your school have plans to purchase this or any other facility for this campus?</t>
  </si>
  <si>
    <t>If lease/rent, what is the whole dollar amount of the monthly mortgage or lease payment?</t>
  </si>
  <si>
    <t>TRANSPORTATION</t>
  </si>
  <si>
    <t>Answer Here</t>
  </si>
  <si>
    <t>Does your school provide student transportation?</t>
  </si>
  <si>
    <t>Yes</t>
  </si>
  <si>
    <t>If YES…</t>
  </si>
  <si>
    <t>Is there any cost to the students?</t>
  </si>
  <si>
    <t>What is the amount paid?</t>
  </si>
  <si>
    <t>Do all students pay the same amount?</t>
  </si>
  <si>
    <t>If NO…</t>
  </si>
  <si>
    <t>Which students pay different amounts and why?</t>
  </si>
  <si>
    <t>How many students have left your school because of the cost of transportation?</t>
  </si>
  <si>
    <t>How many students have been unable to enroll because of the cost of transportation?</t>
  </si>
  <si>
    <r>
      <t xml:space="preserve">Does your school provide </t>
    </r>
    <r>
      <rPr>
        <b/>
        <sz val="10"/>
        <rFont val="Calibri"/>
        <family val="2"/>
        <scheme val="minor"/>
      </rPr>
      <t xml:space="preserve">FOR </t>
    </r>
    <r>
      <rPr>
        <sz val="10"/>
        <rFont val="Calibri"/>
        <family val="2"/>
        <scheme val="minor"/>
      </rPr>
      <t>student transportation (i.e., provide public transportation access or an alternative)?</t>
    </r>
  </si>
  <si>
    <t xml:space="preserve">You have reached the end of Tab 2: School Information. </t>
  </si>
  <si>
    <t>Please proceed to Tab 3: Partner Roles and Responsibilities and continue answering the questions there.</t>
  </si>
  <si>
    <t>3.Partners Roles and Responsibilities</t>
  </si>
  <si>
    <t>This section provides you an opportunity to show the relationships your GCCA has established with its critical partners and how well your GCCA is doing at accomplishing the goals required to achieve Certification.</t>
  </si>
  <si>
    <t xml:space="preserve">If there is information in the matrix below, you either provided it in the most recent  TCSG CCA Certification or charter renewal -- or your CCA entered it in last year's Annual Report. Please make any changes to reflect the current relationship with your straegic partners. </t>
  </si>
  <si>
    <t>As a reminder, the rows in the matrix below describe the decisions that are made by a College and Career Academy's strategic partners. A checkmark in a cell indicates the respective roles and responsibilities of each strategic partner.</t>
  </si>
  <si>
    <t>Always</t>
  </si>
  <si>
    <t>Once you've ensured that checkmarks are in the appropriate places on each row, please highlight the row in green if your CCA accomplished the goal fully, highlight it in yellow if only partially accomplished, and highlight in red for no progress.</t>
  </si>
  <si>
    <t>Never</t>
  </si>
  <si>
    <t xml:space="preserve">KEY:   </t>
  </si>
  <si>
    <t>Accomplished Fully</t>
  </si>
  <si>
    <t>Partially Accomplished</t>
  </si>
  <si>
    <t xml:space="preserve"> No Progress Made At All</t>
  </si>
  <si>
    <t>Georgia College and Career Academy Partners Roles and Responsibilities Chart</t>
  </si>
  <si>
    <r>
      <t xml:space="preserve">Standard 1: Governance and Leadership </t>
    </r>
    <r>
      <rPr>
        <b/>
        <sz val="14"/>
        <color theme="0"/>
        <rFont val="Calibri"/>
        <family val="2"/>
        <scheme val="minor"/>
      </rPr>
      <t xml:space="preserve">- Operates under shared governance and leadership that support the Academy’s performance contract, maintain liaison with business and industry partners, and fully utilize flexibility to support student performance and school effectiveness. </t>
    </r>
  </si>
  <si>
    <t>GCCA Certification Standards and Assurances</t>
  </si>
  <si>
    <t>GCCA included within a SWSS contract</t>
  </si>
  <si>
    <t>GCCA Governing Board</t>
  </si>
  <si>
    <t>GCCA Manage-ment</t>
  </si>
  <si>
    <t>Local School District*</t>
  </si>
  <si>
    <t>Local Technical College Partner</t>
  </si>
  <si>
    <t>Other Higher Education Partner(s)</t>
  </si>
  <si>
    <t>Business Partner(s)</t>
  </si>
  <si>
    <t>Community Partner(s)</t>
  </si>
  <si>
    <t>Ensure the GCCA has a written mission statement that is focused on workforce development and student success and represents stakeholder needs as defined in the Performance Contract.</t>
  </si>
  <si>
    <t>S1-A1</t>
  </si>
  <si>
    <t>✓</t>
  </si>
  <si>
    <t>Comply with Performance Contract requirements, including tracking of annual performance goals, flexibility waiver utilization, governing board training (including any required LSGT training for GCCAs within a charter system), and (where applicable) fiscal management and administration, and credentials of the chief financial officer.</t>
  </si>
  <si>
    <t>S1-A2</t>
  </si>
  <si>
    <t>Ensure the majority of the GCCA’s governing board members represent business and industry.</t>
  </si>
  <si>
    <t>S1-A3</t>
  </si>
  <si>
    <t>Implement a consistent process to ensure that its activities avoid conflicts of interests</t>
  </si>
  <si>
    <t>S1-A4</t>
  </si>
  <si>
    <t>Work in concert with applicable established school processes and procedures consistent with the Performance Contract</t>
  </si>
  <si>
    <t>S1-A5</t>
  </si>
  <si>
    <t>Adopt and change by-laws as needed to support the Performance Contract and to define processes required of the GCCA Board</t>
  </si>
  <si>
    <t>S1-A6</t>
  </si>
  <si>
    <t xml:space="preserve">Participate in annual training and take responsibility for governance, position development, and visionary focus and may have fiduciary responsibilities. </t>
  </si>
  <si>
    <t>S1-A7</t>
  </si>
  <si>
    <t>Support the autonomy of school leadership to carry out its responsibilities for meeting achievement and instructional goals without micro-managing</t>
  </si>
  <si>
    <t>S1-A8</t>
  </si>
  <si>
    <t>Encourage a culture of collaborative learning with business partners, CTAE, core academics, and postsecondary institutions by creating expectations and opportunities for collaboration with and across disciplines</t>
  </si>
  <si>
    <t>S1-A9</t>
  </si>
  <si>
    <t>Conduct on a regular basis an in-depth review of program expenditures to ensure effective use of resources and materials</t>
  </si>
  <si>
    <t>S1-A10</t>
  </si>
  <si>
    <t>Collaborate with postsecondary institutions to ensure that students receive college credits</t>
  </si>
  <si>
    <t>S1-A11</t>
  </si>
  <si>
    <t>Ensure the CEO has knowledge and training related to work force and economic development</t>
  </si>
  <si>
    <t>S1-A12</t>
  </si>
  <si>
    <t xml:space="preserve">Ensure the GCCA Roles and Responsibilities Chart reflects any Memoranda of Understanding  (MOU) and other agreements among the GCCA, district, the local technical college partner, and other higher education, business, and community partners -- and that all partners fully execute their roles and fulfill their responsibilities </t>
  </si>
  <si>
    <t>S1-A13</t>
  </si>
  <si>
    <t>In the event that the parties disagree, the parties will pursue a resolution that considers that the district's BOE retains control and management over the GCCA while considering the spirit of the GCCA partnership. In the event that neither the GCCA governing board can resolve an issue, the final resolution will come from the District's BOE Chair and the resolution of the conflict will ensure that the mission of the GCCA is not compromised nor does it prevent any of the parties from operating according to legal obligations or the individual policies of any party</t>
  </si>
  <si>
    <t>S1-A14</t>
  </si>
  <si>
    <t>Select, evaluate, retain, transfer, promote, demote, and/or terminate the CEO</t>
  </si>
  <si>
    <t>S1-A15</t>
  </si>
  <si>
    <t>Select, evaluate, retain, transfer, promote, demote, and/or terminate principal, faculty and all other staff</t>
  </si>
  <si>
    <t xml:space="preserve">S1-A16 </t>
  </si>
  <si>
    <t>Utilize flexibility, including the teacher certification waiver where needed, to provide the best instructors possible</t>
  </si>
  <si>
    <t xml:space="preserve">S1-A17 </t>
  </si>
  <si>
    <t>Align budget priorities with the strategic integrated work force development operations plan, including personnel, curriculum, supply, equipment, maintenance, and operations costs</t>
  </si>
  <si>
    <t xml:space="preserve">S1-A18 </t>
  </si>
  <si>
    <t>Establish compensation model including salary ranges, bonus or performance-based increases, supplements, and personal and professional leave, health, dental, disability, and other benefit plans offered (other than TRS, which is mandated)</t>
  </si>
  <si>
    <t xml:space="preserve">S1-A19 </t>
  </si>
  <si>
    <t>Personnel Decisions</t>
  </si>
  <si>
    <t>Ensure the CEO is fully supported in the ongoing efforts at work force development</t>
  </si>
  <si>
    <t>S1-A20</t>
  </si>
  <si>
    <t>Evaluate the principal (LKES), teachers (TKES) and all other  staff</t>
  </si>
  <si>
    <t>S1-A21</t>
  </si>
  <si>
    <t>Manage day-to-day human resources</t>
  </si>
  <si>
    <t>S1-A22</t>
  </si>
  <si>
    <t>Manage HR processing, including employment contracts and benefits administration</t>
  </si>
  <si>
    <t>S1-A23</t>
  </si>
  <si>
    <t>Financial Decisions and Resource Allocation</t>
  </si>
  <si>
    <t>Adopt a budget to fund the implementation of the strategic integrated work force development operations plan</t>
  </si>
  <si>
    <t>S1-A24</t>
  </si>
  <si>
    <t>Determine number and type of personnel positions budgeted, including qualifications, roles, and job descriptions</t>
  </si>
  <si>
    <t>S1-A25</t>
  </si>
  <si>
    <t>Exercise discretion over expenditure for all state and local funds and, as permissible, federal funds</t>
  </si>
  <si>
    <t>S1-A26</t>
  </si>
  <si>
    <t>Establish financial policies and standard operating procedures</t>
  </si>
  <si>
    <t>S1-A27</t>
  </si>
  <si>
    <t>Maintain a reserve fund</t>
  </si>
  <si>
    <t>S1-A28</t>
  </si>
  <si>
    <t>Ensure sound fiscal management and monitor budget implementation</t>
  </si>
  <si>
    <t>S1-A29</t>
  </si>
  <si>
    <t>Ensure GCCA receives all per-pupil and other funding to which it is entitled by agreement with the local district (its fiscal agent) and GCCA partners, including funds for payment of CEO; costs related to facility(y)(ies), equipment, and furnishings owned by the district for use by the GCCA, including for renovation, maintenance, equipment and furnishings; costs related to the internet connections and networking for the GCCA; and any other agreed upon continuing or one-time revenue</t>
  </si>
  <si>
    <t>S1-A30</t>
  </si>
  <si>
    <t>Hold the CEO accountable for implementing the strategic integrated work force development operations plan on schedule and within budget</t>
  </si>
  <si>
    <t>S1-A31</t>
  </si>
  <si>
    <t>Operational Decisions</t>
  </si>
  <si>
    <t>Provide input into school operations that is consistent with Strategic Integrated Work Force Development Operations Plan and performance contract goals, including adopting human resources policies, procedures, and handbooks</t>
  </si>
  <si>
    <t>S1-A32</t>
  </si>
  <si>
    <t>Establish school partnerships for CCA growth</t>
  </si>
  <si>
    <t>S1-A33</t>
  </si>
  <si>
    <t>Develop communications strategies, including stakeholder surveys, parent involvement, volunteer support</t>
  </si>
  <si>
    <t>S1-A34</t>
  </si>
  <si>
    <t>Manage transportation decisions, including authority to contract for transportation service</t>
  </si>
  <si>
    <t>S1-A35</t>
  </si>
  <si>
    <t>Manage the facility or facilities that are owned and operated by the school system for use of the GCCA</t>
  </si>
  <si>
    <t>S1-A36</t>
  </si>
  <si>
    <t>Maximize the use of the facility among all Academy partners</t>
  </si>
  <si>
    <t>S1-A37</t>
  </si>
  <si>
    <r>
      <t xml:space="preserve">Standard 2: Strategic Planning and Sustainability </t>
    </r>
    <r>
      <rPr>
        <b/>
        <sz val="14"/>
        <color theme="0"/>
        <rFont val="Calibri"/>
        <family val="2"/>
        <scheme val="minor"/>
      </rPr>
      <t>- Maintains and communicates a purpose and direction that fully utilizes flexibility to support a commitment to high expectations for learning as well as shared values and beliefs about teaching and learning.</t>
    </r>
  </si>
  <si>
    <t>Adopt a strategic plan that addresses specific interim and long-term goals, regularly reviews progress against its goals, identifies strategies to improve its results, and holds itself accountable for implementing improvement strategies and determining impact.</t>
  </si>
  <si>
    <t>S2-A1</t>
  </si>
  <si>
    <t>Provide pathway options that meet employment needs of the region and state and take into account students’ interests</t>
  </si>
  <si>
    <t>S2-A2</t>
  </si>
  <si>
    <t>Adopt policies, processes, and procedures to guide GCCA efforts to hire, place, and retain qualified professional and support staff</t>
  </si>
  <si>
    <t>S2-A3</t>
  </si>
  <si>
    <t>Publicize programs addressing high priority career fields and encourage students to enroll in these programs</t>
  </si>
  <si>
    <t>S2-A4</t>
  </si>
  <si>
    <t>Monitor comprehensive information about student learning and conditions that support learning.</t>
  </si>
  <si>
    <t>S2-A5</t>
  </si>
  <si>
    <t>Regularly communicate student and school performance data to all stakeholders, including data on GCCA students vs. general population students</t>
  </si>
  <si>
    <t>S2-A6</t>
  </si>
  <si>
    <t>Implement a process to receive input from students to increase institutional effectiveness</t>
  </si>
  <si>
    <t>S2-A7</t>
  </si>
  <si>
    <t>Ensure the GCCA actively participates in the Georgia College and Career Academy Network (GCCAN)</t>
  </si>
  <si>
    <t>S2-A8</t>
  </si>
  <si>
    <t>Create dual enrollment agreements and maximizes dual credit/articulated opportunities with post-secondary partners.</t>
  </si>
  <si>
    <t>S2-A9</t>
  </si>
  <si>
    <t>Establish a process to ensure a high degree of collaboration between the GCCA governing board and the local board of education</t>
  </si>
  <si>
    <t>S2-A10</t>
  </si>
  <si>
    <t>Adopt and implement a marketing plan that is inclusive in its recruitment and retention of all students</t>
  </si>
  <si>
    <t>S2-A11</t>
  </si>
  <si>
    <r>
      <t xml:space="preserve">Standard 3: Teaching and Assessing for Learning </t>
    </r>
    <r>
      <rPr>
        <b/>
        <sz val="14"/>
        <color theme="0"/>
        <rFont val="Calibri"/>
        <family val="2"/>
        <scheme val="minor"/>
      </rPr>
      <t>- Ensure curriculum, instructional design, and assessment practices fully utilize flexibility to support and ensure teacher effectiveness and student learning</t>
    </r>
  </si>
  <si>
    <t>Establish and maintain a culture with innovative practices that ensures students are college and career ready with coursework aligned to these expectations</t>
  </si>
  <si>
    <t>S3-A1</t>
  </si>
  <si>
    <t>Instruct and evaluate students on work ethics and employability skills through its programs of study, including application of academic knowledge and skills, problem solving, work behavior, critical thinking, teamwork, communications, creativity and innovation, and awareness of the global marketplace</t>
  </si>
  <si>
    <t>S3-A2</t>
  </si>
  <si>
    <t>Use data that goes beyond standardized test scores to identify student learning needs</t>
  </si>
  <si>
    <t>S3-A3</t>
  </si>
  <si>
    <t>Encourage student participation in career and technical student organizations (CTSOs) and other professional organizations</t>
  </si>
  <si>
    <t>S3-A4</t>
  </si>
  <si>
    <t>Ensure the GCCA has evidence of its strong commitment to instructional practices that includes active student engagement, a focus on depth of understanding, and the application of knowledge and skills</t>
  </si>
  <si>
    <t>S3-A5</t>
  </si>
  <si>
    <t>Establish shared accountability for student learning between the school and all stakeholders</t>
  </si>
  <si>
    <t>S3-A6</t>
  </si>
  <si>
    <t>Collaborate with stakeholders to improve teaching and learning</t>
  </si>
  <si>
    <t>S3-A7</t>
  </si>
  <si>
    <t>Ensure all professional growth opportunities are targeted to specific instructor needs</t>
  </si>
  <si>
    <t>S3-A8</t>
  </si>
  <si>
    <t>Ensure high quality and rigorous course descriptions and course syllabi, aligned with TCSG and Career Pathways standards where applicable and with industry standards in all cases</t>
  </si>
  <si>
    <t>S3-A9</t>
  </si>
  <si>
    <t>Ensures access to support to address the physical, social, financial and emotional needs of students in the school</t>
  </si>
  <si>
    <t>S3-A10</t>
  </si>
  <si>
    <t>Implement a process to provide career development planning for students</t>
  </si>
  <si>
    <t>S3-A11</t>
  </si>
  <si>
    <t xml:space="preserve">Ensure close coordination with students’ home high schools, and with technical colleges to address other student needs such as counseling, assessment, referral, and educational planning </t>
  </si>
  <si>
    <t>S3-A12</t>
  </si>
  <si>
    <t>Adopt and implement a plan to increase student enrollment and success in courses that offer dual and concurrent enrollment credits</t>
  </si>
  <si>
    <t>S3-A13</t>
  </si>
  <si>
    <t>Ensure all requirements for delivery of services for English Learner (EL), special education (SPED), gifted, and remedial programs are met</t>
  </si>
  <si>
    <t>S3-A14</t>
  </si>
  <si>
    <t>Establish curriculum and activities that promote the success of students in the work force, including soft skills and employability skills</t>
  </si>
  <si>
    <t>S3-A15</t>
  </si>
  <si>
    <t>Establish assessments to determine the success of the work force development provided by the Academy</t>
  </si>
  <si>
    <t>S3-A16</t>
  </si>
  <si>
    <t>Establish methods for monitoring the implementation with fidelity of the work force development curriculum and activities</t>
  </si>
  <si>
    <t>S3-A17</t>
  </si>
  <si>
    <t xml:space="preserve">Select instructional delivery models, including Work Based Learning and online learning platforms (e.g., Georgia Virtual School) </t>
  </si>
  <si>
    <t>S3-A18</t>
  </si>
  <si>
    <t>Create and maintain a school culture that mirrors the culture of the work force in the community</t>
  </si>
  <si>
    <t>S3-A19</t>
  </si>
  <si>
    <t>Establish schools climate goals and manage plan to ensure goals are met</t>
  </si>
  <si>
    <t>S3-A20</t>
  </si>
  <si>
    <r>
      <t xml:space="preserve">Standard 4:  Economic and Work Force Development - </t>
    </r>
    <r>
      <rPr>
        <b/>
        <sz val="14"/>
        <color theme="0"/>
        <rFont val="Calibri"/>
        <family val="2"/>
        <scheme val="minor"/>
      </rPr>
      <t>Develop Career Pathways, Dual Enrollment, and Post-Secondary Certifications which  fully utilize flexibility to support an alignment to the economic and work force needs of the community and are driven and evaluated by its business partners.</t>
    </r>
  </si>
  <si>
    <t>Involve community stakeholders in development of the GCCA.   (The development of the GCCA is an on-going process.)</t>
  </si>
  <si>
    <t>S4-A1</t>
  </si>
  <si>
    <t>Actively solicit community and stakeholder input</t>
  </si>
  <si>
    <t>S4-A2</t>
  </si>
  <si>
    <t>Ensure stakeholders provide fund-raising support or donated equipment and in-kind services to the GCCA</t>
  </si>
  <si>
    <t>S4-A3</t>
  </si>
  <si>
    <t>Promote work-based learning activities and uses data to continuously improve the program</t>
  </si>
  <si>
    <t>S4-A4</t>
  </si>
  <si>
    <t>Collaborate with employers to develop work-based learning opportunities for students and GCCA faculty and staff</t>
  </si>
  <si>
    <t>S4-A5</t>
  </si>
  <si>
    <t>Utilize data collected from business partners to assure appropriate technical, work ethic, and employability skills are embedded in the curriculum</t>
  </si>
  <si>
    <t>S4-A6</t>
  </si>
  <si>
    <t>Participate in economic development of the region and state to assure that a trained workforce is available</t>
  </si>
  <si>
    <t>S4-A7</t>
  </si>
  <si>
    <t>The GCCA actively participates in economic development of the region and state to assure that a trained workforce is available</t>
  </si>
  <si>
    <t>S4-A8</t>
  </si>
  <si>
    <t>Ensure the GCCA attracts and welcomes visitors as a function of its role in economic development</t>
  </si>
  <si>
    <t>S4-A9</t>
  </si>
  <si>
    <t xml:space="preserve">Ensure the GCCA governing board and management collaborate to develop career pathways, dual enrollment, and postsecondary certifications which fully utilize flexibility to support an alignment to the economic and workforce needs of the community and are driven and evaluated by its business </t>
  </si>
  <si>
    <t>S4-A10</t>
  </si>
  <si>
    <t>Ensures that an industry presence is reflected throughout in all aspects of the GCCA</t>
  </si>
  <si>
    <t>S4-A11</t>
  </si>
  <si>
    <t>Select technology, instructional materials, and other resources aligned with community workforce development needs</t>
  </si>
  <si>
    <t>S4-A12</t>
  </si>
  <si>
    <t>Ensure  staff remains current in its ability to meet work force development needs through high quality professional development and externships</t>
  </si>
  <si>
    <t>S4-A13</t>
  </si>
  <si>
    <t>Recommend/Select curricula aligned to the Pathways , Dual Enrollment, and Post-Secondary Certifications, including any changes in curriculum as needed to improve student achievement, with the assistance of the school system to define community work force needs precisely, including connecting the GCCA with local  businesses and assisting in the collection and analysis of jobs-related information that can be used in developing and/or refining the curriculum</t>
  </si>
  <si>
    <t>S4-A14</t>
  </si>
  <si>
    <t>Create and adopt a strategic integrated work force development operations plan (including performance goals and measures, and milestones and timelines) that will yield a high quality GCCA that manifests the vision and achieves the mission of the school, including a focus on preparing students to meet work force needs while integrating academics and advanced career/technical education programs in the school system</t>
  </si>
  <si>
    <t>S4-A15</t>
  </si>
  <si>
    <t>Ensure Pathways are aligned with dual enrollment and postsecondary options through post-secondary partners</t>
  </si>
  <si>
    <t>S4-A16</t>
  </si>
  <si>
    <r>
      <t xml:space="preserve">Standard 5:  Performance Contract </t>
    </r>
    <r>
      <rPr>
        <b/>
        <sz val="14"/>
        <color theme="0"/>
        <rFont val="Calibri"/>
        <family val="2"/>
        <scheme val="minor"/>
      </rPr>
      <t>The GCCA fully utilizes flexibility provided by a performance contract and can meet annual state academic accountability goals by fulfilling state and federal accountability requirements.  Specifically, GCCAs must meet applicable state performance targets.  Likewise, GCCAs must fully utilize flexibility to support meet innovations, fiscal, and governing board requirements established in its performance contract.</t>
    </r>
  </si>
  <si>
    <t>Meets its State Performance Goals, including:</t>
  </si>
  <si>
    <t>S5.A1</t>
  </si>
  <si>
    <r>
      <t xml:space="preserve">·         Increase in the percentage of students earning college credits via dual enrollment by </t>
    </r>
    <r>
      <rPr>
        <b/>
        <u/>
        <sz val="14"/>
        <color theme="1"/>
        <rFont val="Calibri"/>
        <family val="2"/>
        <scheme val="minor"/>
      </rPr>
      <t>X%</t>
    </r>
    <r>
      <rPr>
        <sz val="14"/>
        <color theme="1"/>
        <rFont val="Calibri"/>
        <family val="2"/>
        <scheme val="minor"/>
      </rPr>
      <t xml:space="preserve"> by the end of its contract term.</t>
    </r>
  </si>
  <si>
    <r>
      <t xml:space="preserve">·         Increase in the number of students in work-based learning programs by </t>
    </r>
    <r>
      <rPr>
        <b/>
        <u/>
        <sz val="14"/>
        <color theme="1"/>
        <rFont val="Calibri"/>
        <family val="2"/>
        <scheme val="minor"/>
      </rPr>
      <t>X%</t>
    </r>
    <r>
      <rPr>
        <sz val="14"/>
        <color theme="1"/>
        <rFont val="Calibri"/>
        <family val="2"/>
        <scheme val="minor"/>
      </rPr>
      <t xml:space="preserve"> during each year of its contract term.</t>
    </r>
  </si>
  <si>
    <r>
      <t xml:space="preserve">·         Graduation rate exceeds that of the district and/or state by </t>
    </r>
    <r>
      <rPr>
        <b/>
        <u/>
        <sz val="14"/>
        <color theme="1"/>
        <rFont val="Calibri"/>
        <family val="2"/>
        <scheme val="minor"/>
      </rPr>
      <t>X%</t>
    </r>
    <r>
      <rPr>
        <sz val="14"/>
        <color theme="1"/>
        <rFont val="Calibri"/>
        <family val="2"/>
        <scheme val="minor"/>
      </rPr>
      <t xml:space="preserve"> during each year of its contract term after a baseline is established in Year 1 of the performance contract.</t>
    </r>
  </si>
  <si>
    <r>
      <t xml:space="preserve">·         Increase in the percentage of students who earn technical certificates by </t>
    </r>
    <r>
      <rPr>
        <b/>
        <u/>
        <sz val="14"/>
        <color theme="1"/>
        <rFont val="Calibri"/>
        <family val="2"/>
        <scheme val="minor"/>
      </rPr>
      <t>X%</t>
    </r>
    <r>
      <rPr>
        <sz val="14"/>
        <color theme="1"/>
        <rFont val="Calibri"/>
        <family val="2"/>
        <scheme val="minor"/>
      </rPr>
      <t xml:space="preserve"> by the end of the contract term after a baseline is established in Year 1 of the performance contract.</t>
    </r>
  </si>
  <si>
    <r>
      <t xml:space="preserve">·         Increase in the percentage of students who are employed in a job directly related to technical certificates received or enrolled in post-secondary education within six months of graduation from high school by </t>
    </r>
    <r>
      <rPr>
        <b/>
        <u/>
        <sz val="14"/>
        <color theme="1"/>
        <rFont val="Calibri"/>
        <family val="2"/>
        <scheme val="minor"/>
      </rPr>
      <t>X%</t>
    </r>
    <r>
      <rPr>
        <sz val="14"/>
        <color theme="1"/>
        <rFont val="Calibri"/>
        <family val="2"/>
        <scheme val="minor"/>
      </rPr>
      <t xml:space="preserve"> by the end of the contract term after a baseline is established in Year 1 of the performance contract</t>
    </r>
  </si>
  <si>
    <t>Ensure the GCCA implements the innovations outlined in its performance contract.</t>
  </si>
  <si>
    <t>S5.A2</t>
  </si>
  <si>
    <t>Ensure the GCCA maintains its fiscal integrity, as applicable, including:</t>
  </si>
  <si>
    <t>S5.A3</t>
  </si>
  <si>
    <t>·         Working Capital Ratio (current assets divided by current liabilities) is at least 1.0</t>
  </si>
  <si>
    <t>·         Covers short term financial obligations</t>
  </si>
  <si>
    <t>·          Unrestricted cash days: unrestricted cash/ (total expenses/365) is at least 45 days and one‐year trend is positive</t>
  </si>
  <si>
    <t>·         Maintains adequate cash on hand</t>
  </si>
  <si>
    <t>·         Enrollment variance: (actual FTE- projected FTE)/ projected FTE is no more than 8%</t>
  </si>
  <si>
    <t>·         Adequately predicts  FTE to allow budgeting</t>
  </si>
  <si>
    <t>·         Does not default on its loans</t>
  </si>
  <si>
    <t>·         Efficiency Margin (Change in net assets/ total revenue) is above 0.0</t>
  </si>
  <si>
    <t>·         Debt to Asset Ratio: (Total liabilities/ total assets) is below 95%</t>
  </si>
  <si>
    <t>·         Presents no evidence of fraud</t>
  </si>
  <si>
    <t>·         Submits annual audit report on time, conducted by a third party, and in accordance with GAGAS</t>
  </si>
  <si>
    <t>·         Ensure the school meets all financial reporting guidelines including those related to grants</t>
  </si>
  <si>
    <t>Ensure the GCCA implements governing board autonomy with integrity, which includes:</t>
  </si>
  <si>
    <t>S5.A4</t>
  </si>
  <si>
    <t>·         Makes decisions at the school governing board level as indicated in the GCCA Partners Roles and Responsibilities Chart</t>
  </si>
  <si>
    <t xml:space="preserve">·         Utilizes the autonomy of the governing board  as it is guaranteed  by law regarding personnel decisions, financial decisions, curriculum and instruction, resource allocation, establishing and monitoring the achievement of school improvement goals and school operations.  </t>
  </si>
  <si>
    <t>·         Governing board follows governance best practices, which are also incorporated into the school’s written policies</t>
  </si>
  <si>
    <t>·         Complies with Governing Board Training Requirements</t>
  </si>
  <si>
    <t>·         Adhere to 0pen and Public Meetings and Records laws</t>
  </si>
  <si>
    <t>·        Ensure Governing Board Members and employees sign and comply with conflict of interest policies</t>
  </si>
  <si>
    <t>Provide input into school operations that are consistent with its Strategic Workforce Development Operations plan and performance contract goals, including establishing human resources policies, procedures, and handbooks.</t>
  </si>
  <si>
    <t>S5-A5</t>
  </si>
  <si>
    <t>Meets Beating the Odds and CCRPI accountability goals as applicable.</t>
  </si>
  <si>
    <t>S5-A6</t>
  </si>
  <si>
    <t>Manage day-to-day human resources including HR processing, employment contracts, and benefits.</t>
  </si>
  <si>
    <t>S5-A7</t>
  </si>
  <si>
    <t>Manage transportation decisions, including authority to contract for transportation service.</t>
  </si>
  <si>
    <t>S5-A8</t>
  </si>
  <si>
    <t>Manages the facility or facilities that are owned and operated by the school system for use of the GCCA.</t>
  </si>
  <si>
    <t>S5-A9</t>
  </si>
  <si>
    <t>Maximizes the use of the facility among all Academy partners.</t>
  </si>
  <si>
    <t>S5-A10</t>
  </si>
  <si>
    <t>Establishes and maintains a school culture that mirrors the culture of the workforce in the community.</t>
  </si>
  <si>
    <t>S5-A11</t>
  </si>
  <si>
    <t>Establishes school climate goals and ensures these goals are met.</t>
  </si>
  <si>
    <t>S5-12</t>
  </si>
  <si>
    <t xml:space="preserve">*The LBOE retains its constitutional authority </t>
  </si>
  <si>
    <t>You have reached the end of Tab 3: Partner Roles and Responsibilities</t>
  </si>
  <si>
    <t>Please proceed to Tab 4: Innovations and continue answering the questions there.</t>
  </si>
  <si>
    <t>4. INNOVATIONS</t>
  </si>
  <si>
    <t>This section gives you a chance to share information on your College and Career Academy's Essential and Innovative Features.</t>
  </si>
  <si>
    <t>INNOVATIONS</t>
  </si>
  <si>
    <r>
      <t xml:space="preserve">Instructions: Presented below are the </t>
    </r>
    <r>
      <rPr>
        <b/>
        <u/>
        <sz val="14"/>
        <color theme="1"/>
        <rFont val="Calibri"/>
        <family val="2"/>
        <scheme val="minor"/>
      </rPr>
      <t>Essential and Innovative Features included in your charter system contract</t>
    </r>
    <r>
      <rPr>
        <b/>
        <sz val="14"/>
        <color theme="1"/>
        <rFont val="Calibri"/>
        <family val="2"/>
        <scheme val="minor"/>
      </rPr>
      <t xml:space="preserve">. In the columns to the right of each item, please indicate whether it has been </t>
    </r>
    <r>
      <rPr>
        <b/>
        <u/>
        <sz val="14"/>
        <color theme="1"/>
        <rFont val="Calibri"/>
        <family val="2"/>
        <scheme val="minor"/>
      </rPr>
      <t>Fully</t>
    </r>
    <r>
      <rPr>
        <b/>
        <sz val="14"/>
        <color theme="1"/>
        <rFont val="Calibri"/>
        <family val="2"/>
        <scheme val="minor"/>
      </rPr>
      <t xml:space="preserve">, </t>
    </r>
    <r>
      <rPr>
        <b/>
        <u/>
        <sz val="14"/>
        <color theme="1"/>
        <rFont val="Calibri"/>
        <family val="2"/>
        <scheme val="minor"/>
      </rPr>
      <t>Mostly</t>
    </r>
    <r>
      <rPr>
        <b/>
        <sz val="14"/>
        <color theme="1"/>
        <rFont val="Calibri"/>
        <family val="2"/>
        <scheme val="minor"/>
      </rPr>
      <t xml:space="preserve">, </t>
    </r>
    <r>
      <rPr>
        <b/>
        <u/>
        <sz val="14"/>
        <color theme="1"/>
        <rFont val="Calibri"/>
        <family val="2"/>
        <scheme val="minor"/>
      </rPr>
      <t>Partially</t>
    </r>
    <r>
      <rPr>
        <b/>
        <sz val="14"/>
        <color theme="1"/>
        <rFont val="Calibri"/>
        <family val="2"/>
        <scheme val="minor"/>
      </rPr>
      <t xml:space="preserve">, or </t>
    </r>
    <r>
      <rPr>
        <b/>
        <u/>
        <sz val="14"/>
        <color theme="1"/>
        <rFont val="Calibri"/>
        <family val="2"/>
        <scheme val="minor"/>
      </rPr>
      <t>Not Yet</t>
    </r>
    <r>
      <rPr>
        <b/>
        <sz val="14"/>
        <color theme="1"/>
        <rFont val="Calibri"/>
        <family val="2"/>
        <scheme val="minor"/>
      </rPr>
      <t xml:space="preserve"> implemented and whether you needed to use any </t>
    </r>
    <r>
      <rPr>
        <b/>
        <u/>
        <sz val="14"/>
        <color theme="1"/>
        <rFont val="Calibri"/>
        <family val="2"/>
        <scheme val="minor"/>
      </rPr>
      <t>waivers</t>
    </r>
    <r>
      <rPr>
        <b/>
        <sz val="14"/>
        <color theme="1"/>
        <rFont val="Calibri"/>
        <family val="2"/>
        <scheme val="minor"/>
      </rPr>
      <t xml:space="preserve"> to implement it. </t>
    </r>
  </si>
  <si>
    <t>Fully</t>
  </si>
  <si>
    <r>
      <t xml:space="preserve">In the spaces below, is the list of the </t>
    </r>
    <r>
      <rPr>
        <b/>
        <u/>
        <sz val="14"/>
        <color theme="0"/>
        <rFont val="Calibri"/>
        <family val="2"/>
        <scheme val="minor"/>
      </rPr>
      <t>Essential and Innovative Features included in your charter system contract</t>
    </r>
    <r>
      <rPr>
        <b/>
        <sz val="14"/>
        <color theme="0"/>
        <rFont val="Calibri"/>
        <family val="2"/>
        <scheme val="minor"/>
      </rPr>
      <t xml:space="preserve">. </t>
    </r>
  </si>
  <si>
    <r>
      <t xml:space="preserve">Indicate in this column whether each Innovation is </t>
    </r>
    <r>
      <rPr>
        <b/>
        <u/>
        <sz val="12"/>
        <color theme="0"/>
        <rFont val="Calibri"/>
        <family val="2"/>
        <scheme val="minor"/>
      </rPr>
      <t>Fully</t>
    </r>
    <r>
      <rPr>
        <b/>
        <sz val="12"/>
        <color theme="0"/>
        <rFont val="Calibri"/>
        <family val="2"/>
        <scheme val="minor"/>
      </rPr>
      <t xml:space="preserve">, </t>
    </r>
    <r>
      <rPr>
        <b/>
        <u/>
        <sz val="12"/>
        <color theme="0"/>
        <rFont val="Calibri"/>
        <family val="2"/>
        <scheme val="minor"/>
      </rPr>
      <t>Mostly</t>
    </r>
    <r>
      <rPr>
        <b/>
        <sz val="12"/>
        <color theme="0"/>
        <rFont val="Calibri"/>
        <family val="2"/>
        <scheme val="minor"/>
      </rPr>
      <t xml:space="preserve">, </t>
    </r>
    <r>
      <rPr>
        <b/>
        <u/>
        <sz val="12"/>
        <color theme="0"/>
        <rFont val="Calibri"/>
        <family val="2"/>
        <scheme val="minor"/>
      </rPr>
      <t>Partially</t>
    </r>
    <r>
      <rPr>
        <b/>
        <sz val="12"/>
        <color theme="0"/>
        <rFont val="Calibri"/>
        <family val="2"/>
        <scheme val="minor"/>
      </rPr>
      <t xml:space="preserve">, or </t>
    </r>
    <r>
      <rPr>
        <b/>
        <u/>
        <sz val="12"/>
        <color theme="0"/>
        <rFont val="Calibri"/>
        <family val="2"/>
        <scheme val="minor"/>
      </rPr>
      <t>Not Yet</t>
    </r>
    <r>
      <rPr>
        <b/>
        <sz val="12"/>
        <color theme="0"/>
        <rFont val="Calibri"/>
        <family val="2"/>
        <scheme val="minor"/>
      </rPr>
      <t xml:space="preserve"> implemented.</t>
    </r>
  </si>
  <si>
    <r>
      <t xml:space="preserve">Enter YES if you need to use any </t>
    </r>
    <r>
      <rPr>
        <b/>
        <u/>
        <sz val="12"/>
        <color theme="0"/>
        <rFont val="Calibri"/>
        <family val="2"/>
        <scheme val="minor"/>
      </rPr>
      <t>waivers</t>
    </r>
    <r>
      <rPr>
        <b/>
        <sz val="12"/>
        <color theme="0"/>
        <rFont val="Calibri"/>
        <family val="2"/>
        <scheme val="minor"/>
      </rPr>
      <t xml:space="preserve"> to implement it</t>
    </r>
  </si>
  <si>
    <t>Mostly</t>
  </si>
  <si>
    <t>Partially</t>
  </si>
  <si>
    <t>Emphasis on Dual Enrollment expansion, both academic and occupational (earning Technical College Certificates)</t>
  </si>
  <si>
    <t>Not Yet</t>
  </si>
  <si>
    <t>Hire instructors with industry experience and/or certification to teach occupational dual enrollment and some CTAE pathways</t>
  </si>
  <si>
    <t>Expand Work-Based Learning and Youth Apprenticeship Program student participation as well as sites, particularly those which are highly demanded and/or high wage</t>
  </si>
  <si>
    <t>Implement YouScience as part of the registration/advisement process.</t>
  </si>
  <si>
    <t>Conduct career pathway fair annually for rising ninth grade students to visit JCCCA.</t>
  </si>
  <si>
    <t>Conduct college and career fair annually reflective of highly demanded occupations for the Central Georgia Region.</t>
  </si>
  <si>
    <t>Conduct annual mock interviews to provide students opportunities to experience a simulated interview with an industry professional.</t>
  </si>
  <si>
    <t>Conduct "Senior Retreat" where seniors rotate through various workshops to learn life skills before they graduate, such as investment, credit, changing oil, self-defense, insurance, etiquette, etc.</t>
  </si>
  <si>
    <t>Creation of "Junior Leadership Jones" program to provide lessons in economic development and networking opportunities.</t>
  </si>
  <si>
    <t>WHAT ADDITIONAL INNOVATIONS OR UNIQUE FEATURES DO YOU CURRENTLY OR PLAN TO IMPLEMENT?</t>
  </si>
  <si>
    <t xml:space="preserve">Implementation of "Reality Check" event in partnership with the JC/Gray Chamber of Commerce for sophomores to learn what resoures it takes to live. </t>
  </si>
  <si>
    <t>Instructions: Please enter any additional Pathways your CCA has created, is creating, or plans to create.</t>
  </si>
  <si>
    <t>You have reached the end of Tab 4: Innovations.</t>
  </si>
  <si>
    <t>Please proceed now to Tab 5:Board Training and provide the information requested there.</t>
  </si>
  <si>
    <t>5. GOVERNANCE ACCOUNTABILITY</t>
  </si>
  <si>
    <t xml:space="preserve">This section provides you an opportunity to show your governing board members are receiving or plan to receive required board training. Please enter actual or expected informaiton for the current school year (2019-20) and update the data you entered for last year (2018-19) as needed given any changes that may occured during the past year.  </t>
  </si>
  <si>
    <t>The information for this section comes from your governing board roster and your meeting minutes.</t>
  </si>
  <si>
    <t>CHAIR OF THE GOVERNING BOARD</t>
  </si>
  <si>
    <t>Name of your Governing Board Chair</t>
  </si>
  <si>
    <t>Kris Towers</t>
  </si>
  <si>
    <t>(478) 319-8742</t>
  </si>
  <si>
    <t>kris.towers@basf.com</t>
  </si>
  <si>
    <t>If you had more than one Governing Board Chair last year, please enter:</t>
  </si>
  <si>
    <t>Name of earlier Governing Board Chair</t>
  </si>
  <si>
    <t>GOVERNING BOARD MEMBERS AND MEETINGS</t>
  </si>
  <si>
    <t>How many voting members are on the Governing Board?</t>
  </si>
  <si>
    <t>How many meetings did the Governing Board have last year, and how many are scheduled for this year?</t>
  </si>
  <si>
    <t>How many Governing Board members typically attended board meetings last year?</t>
  </si>
  <si>
    <t>List the names and organizational affiliations of your governing board members along with their titles at their affiliated organizations -- and the date they first started serving on your GCCA governing board</t>
  </si>
  <si>
    <t>NAME</t>
  </si>
  <si>
    <t>ORGANIZATIONAL AFFILIATION</t>
  </si>
  <si>
    <t>TITLE AT THEIR ORGANIZATOIN</t>
  </si>
  <si>
    <t>YEARS OF SERVICE ON THE GCCA GOVERNING BOARD</t>
  </si>
  <si>
    <t>Kris Towers, Chairman</t>
  </si>
  <si>
    <t>Edgar Site Manager</t>
  </si>
  <si>
    <t>Dr. Amy Holloway, Vice Chair</t>
  </si>
  <si>
    <t>Vice President of Academic Affairs</t>
  </si>
  <si>
    <t>Kimberly Pittman, Secretary</t>
  </si>
  <si>
    <t>Jones County School System</t>
  </si>
  <si>
    <t>Counselor</t>
  </si>
  <si>
    <t>Chap Nelson, Treasurer</t>
  </si>
  <si>
    <t>Autumn Lane's Health and Rehabilitation</t>
  </si>
  <si>
    <t>Administrator</t>
  </si>
  <si>
    <t>Michael Abney</t>
  </si>
  <si>
    <t>UGA 4-H Agriculture Extension</t>
  </si>
  <si>
    <t>Extension Agent</t>
  </si>
  <si>
    <t>Mayor Ed Barbee</t>
  </si>
  <si>
    <t>City of Gray</t>
  </si>
  <si>
    <t>Mayor</t>
  </si>
  <si>
    <t>Cheryl Carty</t>
  </si>
  <si>
    <t>Chief Marketing Officer/Assistant Vice President</t>
  </si>
  <si>
    <t>Cathy Ferguson</t>
  </si>
  <si>
    <t>Work-Based Learning/Youth Apprenticeship Coordinator</t>
  </si>
  <si>
    <t>Mindy West</t>
  </si>
  <si>
    <t>Director of Centralized Services</t>
  </si>
  <si>
    <t>Past Year (2018-19) Governing Board Training Report - Returning Board Members ONLY</t>
  </si>
  <si>
    <r>
      <t xml:space="preserve">For </t>
    </r>
    <r>
      <rPr>
        <b/>
        <u/>
        <sz val="11"/>
        <color theme="0"/>
        <rFont val="Calibri"/>
        <family val="2"/>
        <scheme val="minor"/>
      </rPr>
      <t>EXISTING GOVERNING BOARDS AND MEMBERS:</t>
    </r>
    <r>
      <rPr>
        <b/>
        <sz val="11"/>
        <color theme="0"/>
        <rFont val="Calibri"/>
        <family val="2"/>
        <scheme val="minor"/>
      </rPr>
      <t xml:space="preserve">  </t>
    </r>
    <r>
      <rPr>
        <sz val="11"/>
        <color theme="0"/>
        <rFont val="Calibri"/>
        <family val="2"/>
        <scheme val="minor"/>
      </rPr>
      <t>GCCA governing board members must participate in a minimum of five (5) hours of annual training</t>
    </r>
  </si>
  <si>
    <t>Governing Board Member Name</t>
  </si>
  <si>
    <t>TCSG CCA Certification Standards, Community Workforce Development, and the role of the college and career academy and its partners (minimum of three hours)</t>
  </si>
  <si>
    <t>Whole Board Governance Team Training (minimum two hours)-including CCA Cert. Std., Community Workforce Development, and the role of the CCA and its partners</t>
  </si>
  <si>
    <t># of Hours</t>
  </si>
  <si>
    <t>Provider</t>
  </si>
  <si>
    <t>TCSG</t>
  </si>
  <si>
    <t>Georgia Charter Schools Association (GCSA)</t>
  </si>
  <si>
    <t>Dr. Amy Hollway, Vice-Chair</t>
  </si>
  <si>
    <t>Ed Barbee</t>
  </si>
  <si>
    <t>PAST YEAR (2018-19) Governing Board Training Report - FIRST-YEAR Board Members only</t>
  </si>
  <si>
    <t>NEW GCCA governing board members (including past governing board members with a break in service of greater than one year)  must participate in a minimum of seven (7) hours of training within their first year of service as governing board members.</t>
  </si>
  <si>
    <t>Best practices, constitutional and statutory requirements, and applicable statutes, rules, and regulations (minimum of two hours)</t>
  </si>
  <si>
    <t>Whole Board Governance Team Training (minimum two hours)--includes CCA Cert. Std., Community Workforce Development, role of CCA and its partners</t>
  </si>
  <si>
    <t>Brian L. Carpenter PhD &amp; Associates LLC</t>
  </si>
  <si>
    <t>Carl Vinson Institute of Government </t>
  </si>
  <si>
    <t>Charter School Solutions</t>
  </si>
  <si>
    <t xml:space="preserve">Constructs &amp; Concepts International </t>
  </si>
  <si>
    <t>Ed Innovation Partners</t>
  </si>
  <si>
    <t>Education Planners</t>
  </si>
  <si>
    <t>Georgia School Boards Association (GSBA)</t>
  </si>
  <si>
    <t>Griffin RESA</t>
  </si>
  <si>
    <t>Mote Ed LLC</t>
  </si>
  <si>
    <t>CURRENT YEAR (2019-20) Governing Board Training Plan -- All Board Members</t>
  </si>
  <si>
    <t>Nelson Mullins Riley &amp; Scarborough LLP​</t>
  </si>
  <si>
    <t>Please provide the PROPOSED training plan for all governing board members for the 2019-20 school year.</t>
  </si>
  <si>
    <t>Schlechty Center</t>
  </si>
  <si>
    <t>Whole Board Governance Team Training (minimum two hours)</t>
  </si>
  <si>
    <t>GCCAN</t>
  </si>
  <si>
    <t>You have reached the end of Tab 5: Governance Accountability.</t>
  </si>
  <si>
    <t>Please proceed to Tab 6: Academic Accountability and continue answering the questions there.</t>
  </si>
  <si>
    <t>6. Academic Mission</t>
  </si>
  <si>
    <r>
      <t>This section provides you with an opportunity to show how your College and Career Academy does on the outcomes included in the academic performance measures section of new CCA contracts.</t>
    </r>
    <r>
      <rPr>
        <b/>
        <i/>
        <sz val="12"/>
        <color theme="1"/>
        <rFont val="Calibri"/>
        <family val="2"/>
        <scheme val="minor"/>
      </rPr>
      <t xml:space="preserve"> </t>
    </r>
    <r>
      <rPr>
        <b/>
        <i/>
        <sz val="12"/>
        <color rgb="FFFF0000"/>
        <rFont val="Calibri"/>
        <family val="2"/>
        <scheme val="minor"/>
      </rPr>
      <t>Please enter actual data from last school year (2018-19) and projected data for this school year (2019-20).</t>
    </r>
  </si>
  <si>
    <t>Academic Mission</t>
  </si>
  <si>
    <t>2019-2020</t>
  </si>
  <si>
    <t>Number of college credits earned via dual enrollment (credit hours)</t>
  </si>
  <si>
    <t>Number of students in work-based learning programs</t>
  </si>
  <si>
    <t>Number of employer sites participating in work-based learning programs</t>
  </si>
  <si>
    <t>Number of blocks of work-based learning successfully completed by students</t>
  </si>
  <si>
    <t>Number of students in work-based learning that is aligned with their pathway</t>
  </si>
  <si>
    <t>Number of apprenticeship students participating in dual enrollment</t>
  </si>
  <si>
    <t>Number of SB 2 (Post-Secondary Graduation Opportunity) students participating in work-based learning.</t>
  </si>
  <si>
    <t>Graduation rate, as measured for Perkins funding accountability</t>
  </si>
  <si>
    <t>Number of students who earn Technical Certificate or the number of students in Technical Certificate programs who earn more than one Technical Certificate</t>
  </si>
  <si>
    <t>Number of students who who are employed in a job directly related to Technical Certificates received, or who are enrolled in additional post-secondary education, or both, within six months of graduation from high school</t>
  </si>
  <si>
    <t>Unknown</t>
  </si>
  <si>
    <t>You have reached the end of Tab 6: Academic Mission</t>
  </si>
  <si>
    <t>You have now completed your Annual Report. Please return to Tab 1 for submission instructions.</t>
  </si>
  <si>
    <t>Thank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</si>
</sst>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409]mmmm\-yy;@"/>
  </numFmts>
  <fonts count="70"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i/>
      <sz val="11"/>
      <color theme="1"/>
      <name val="Calibri"/>
      <family val="2"/>
      <scheme val="minor"/>
    </font>
    <font>
      <sz val="11"/>
      <color rgb="FF000000"/>
      <name val="Calibri"/>
      <family val="2"/>
      <scheme val="minor"/>
    </font>
    <font>
      <b/>
      <sz val="16"/>
      <color theme="0"/>
      <name val="Calibri"/>
      <family val="2"/>
      <scheme val="minor"/>
    </font>
    <font>
      <b/>
      <sz val="14"/>
      <color theme="0"/>
      <name val="Calibri"/>
      <family val="2"/>
      <scheme val="minor"/>
    </font>
    <font>
      <sz val="7"/>
      <color theme="1"/>
      <name val="Times New Roman"/>
      <family val="1"/>
    </font>
    <font>
      <b/>
      <u/>
      <sz val="14"/>
      <color theme="0"/>
      <name val="Calibri"/>
      <family val="2"/>
      <scheme val="minor"/>
    </font>
    <font>
      <b/>
      <u/>
      <sz val="11"/>
      <color theme="1"/>
      <name val="Calibri"/>
      <family val="2"/>
      <scheme val="minor"/>
    </font>
    <font>
      <b/>
      <sz val="12"/>
      <color theme="0"/>
      <name val="Calibri"/>
      <family val="2"/>
      <scheme val="minor"/>
    </font>
    <font>
      <b/>
      <sz val="28"/>
      <color theme="1"/>
      <name val="Calibri"/>
      <family val="2"/>
      <scheme val="minor"/>
    </font>
    <font>
      <b/>
      <sz val="22"/>
      <color theme="0"/>
      <name val="Calibri"/>
      <family val="2"/>
      <scheme val="minor"/>
    </font>
    <font>
      <b/>
      <sz val="22"/>
      <color theme="1"/>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b/>
      <sz val="13"/>
      <color theme="0"/>
      <name val="Calibri"/>
      <family val="2"/>
      <scheme val="minor"/>
    </font>
    <font>
      <b/>
      <u/>
      <sz val="13"/>
      <color theme="0"/>
      <name val="Calibri"/>
      <family val="2"/>
      <scheme val="minor"/>
    </font>
    <font>
      <sz val="11"/>
      <color theme="1"/>
      <name val="Symbol"/>
      <family val="1"/>
      <charset val="2"/>
    </font>
    <font>
      <sz val="13"/>
      <color theme="1"/>
      <name val="Calibri"/>
      <family val="2"/>
      <scheme val="minor"/>
    </font>
    <font>
      <b/>
      <u/>
      <sz val="14"/>
      <color theme="1"/>
      <name val="Calibri"/>
      <family val="2"/>
      <scheme val="minor"/>
    </font>
    <font>
      <b/>
      <sz val="13"/>
      <color theme="1"/>
      <name val="Calibri"/>
      <family val="2"/>
      <scheme val="minor"/>
    </font>
    <font>
      <b/>
      <u/>
      <sz val="13"/>
      <color theme="1"/>
      <name val="Calibri"/>
      <family val="2"/>
      <scheme val="minor"/>
    </font>
    <font>
      <b/>
      <sz val="18"/>
      <color theme="0"/>
      <name val="Calibri"/>
      <family val="2"/>
      <scheme val="minor"/>
    </font>
    <font>
      <u/>
      <sz val="11"/>
      <color theme="10"/>
      <name val="Calibri"/>
      <family val="2"/>
    </font>
    <font>
      <sz val="11"/>
      <name val="Calibri"/>
      <family val="2"/>
      <scheme val="minor"/>
    </font>
    <font>
      <b/>
      <sz val="9"/>
      <color theme="1"/>
      <name val="Calibri"/>
      <family val="2"/>
      <scheme val="minor"/>
    </font>
    <font>
      <sz val="9"/>
      <color theme="1"/>
      <name val="Calibri"/>
      <family val="2"/>
      <scheme val="minor"/>
    </font>
    <font>
      <sz val="11"/>
      <color theme="1"/>
      <name val="Calibri"/>
      <family val="2"/>
      <scheme val="minor"/>
    </font>
    <font>
      <i/>
      <sz val="9"/>
      <color theme="1"/>
      <name val="Calibri"/>
      <family val="2"/>
      <scheme val="minor"/>
    </font>
    <font>
      <b/>
      <u/>
      <sz val="11"/>
      <color rgb="FFFF0000"/>
      <name val="Calibri"/>
      <family val="2"/>
      <scheme val="minor"/>
    </font>
    <font>
      <b/>
      <sz val="12"/>
      <color rgb="FFFF0000"/>
      <name val="Calibri"/>
      <family val="2"/>
      <scheme val="minor"/>
    </font>
    <font>
      <b/>
      <u/>
      <sz val="12"/>
      <color rgb="FFFF0000"/>
      <name val="Calibri"/>
      <family val="2"/>
      <scheme val="minor"/>
    </font>
    <font>
      <b/>
      <sz val="12"/>
      <name val="Calibri"/>
      <family val="2"/>
      <scheme val="minor"/>
    </font>
    <font>
      <sz val="11"/>
      <color theme="0"/>
      <name val="Calibri"/>
      <family val="2"/>
      <scheme val="minor"/>
    </font>
    <font>
      <b/>
      <u/>
      <sz val="11"/>
      <color theme="0"/>
      <name val="Calibri"/>
      <family val="2"/>
      <scheme val="minor"/>
    </font>
    <font>
      <i/>
      <sz val="14"/>
      <color theme="1"/>
      <name val="Calibri"/>
      <family val="2"/>
      <scheme val="minor"/>
    </font>
    <font>
      <sz val="14"/>
      <color theme="1"/>
      <name val="Calibri"/>
      <family val="2"/>
      <scheme val="minor"/>
    </font>
    <font>
      <b/>
      <sz val="16"/>
      <color theme="1"/>
      <name val="Calibri"/>
      <family val="2"/>
      <scheme val="minor"/>
    </font>
    <font>
      <b/>
      <sz val="11"/>
      <color theme="1"/>
      <name val="Wingdings"/>
      <charset val="2"/>
    </font>
    <font>
      <sz val="10"/>
      <color rgb="FF000000"/>
      <name val="Calibri"/>
      <family val="2"/>
      <scheme val="minor"/>
    </font>
    <font>
      <i/>
      <sz val="16"/>
      <color theme="1"/>
      <name val="Calibri"/>
      <family val="2"/>
      <scheme val="minor"/>
    </font>
    <font>
      <b/>
      <sz val="13"/>
      <name val="Calibri"/>
      <family val="2"/>
      <scheme val="minor"/>
    </font>
    <font>
      <b/>
      <u/>
      <sz val="13"/>
      <name val="Calibri"/>
      <family val="2"/>
      <scheme val="minor"/>
    </font>
    <font>
      <sz val="11"/>
      <color theme="1"/>
      <name val="Wingdings"/>
      <charset val="2"/>
    </font>
    <font>
      <sz val="10"/>
      <name val="Calibri"/>
      <family val="2"/>
      <scheme val="minor"/>
    </font>
    <font>
      <b/>
      <sz val="10"/>
      <name val="Calibri"/>
      <family val="2"/>
      <scheme val="minor"/>
    </font>
    <font>
      <b/>
      <u/>
      <sz val="12"/>
      <color theme="0"/>
      <name val="Calibri"/>
      <family val="2"/>
      <scheme val="minor"/>
    </font>
    <font>
      <sz val="10"/>
      <color rgb="FF000000"/>
      <name val="Wingdings"/>
      <charset val="2"/>
    </font>
    <font>
      <sz val="12"/>
      <color rgb="FF000000"/>
      <name val="Wingdings"/>
      <charset val="2"/>
    </font>
    <font>
      <sz val="10"/>
      <color theme="1"/>
      <name val="Calibri"/>
      <family val="2"/>
      <scheme val="minor"/>
    </font>
    <font>
      <i/>
      <sz val="11"/>
      <name val="Calibri"/>
      <family val="2"/>
      <scheme val="minor"/>
    </font>
    <font>
      <sz val="13"/>
      <name val="Calibri"/>
      <family val="2"/>
      <scheme val="minor"/>
    </font>
    <font>
      <b/>
      <sz val="24"/>
      <color theme="1"/>
      <name val="Calibri"/>
      <family val="2"/>
      <scheme val="minor"/>
    </font>
    <font>
      <b/>
      <sz val="20"/>
      <color theme="0"/>
      <name val="Calibri"/>
      <family val="2"/>
      <scheme val="minor"/>
    </font>
    <font>
      <b/>
      <sz val="11"/>
      <color rgb="FF000000"/>
      <name val="Calibri"/>
      <family val="2"/>
    </font>
    <font>
      <sz val="11"/>
      <color rgb="FF000000"/>
      <name val="Calibri"/>
      <family val="2"/>
    </font>
    <font>
      <b/>
      <sz val="11"/>
      <color rgb="FF000000"/>
      <name val="Calibri"/>
      <family val="2"/>
      <scheme val="minor"/>
    </font>
    <font>
      <b/>
      <u/>
      <sz val="11"/>
      <color rgb="FF000000"/>
      <name val="Calibri"/>
      <family val="2"/>
      <scheme val="minor"/>
    </font>
    <font>
      <i/>
      <sz val="11"/>
      <color rgb="FF000000"/>
      <name val="Calibri"/>
      <family val="2"/>
      <scheme val="minor"/>
    </font>
    <font>
      <b/>
      <i/>
      <sz val="11"/>
      <color theme="0"/>
      <name val="Calibri"/>
      <family val="2"/>
      <scheme val="minor"/>
    </font>
    <font>
      <sz val="16"/>
      <color theme="0"/>
      <name val="Calibri"/>
      <family val="2"/>
      <scheme val="minor"/>
    </font>
    <font>
      <b/>
      <i/>
      <sz val="12"/>
      <color theme="1"/>
      <name val="Calibri"/>
      <family val="2"/>
      <scheme val="minor"/>
    </font>
    <font>
      <b/>
      <i/>
      <sz val="12"/>
      <color rgb="FFFF0000"/>
      <name val="Calibri"/>
      <family val="2"/>
      <scheme val="minor"/>
    </font>
    <font>
      <sz val="14"/>
      <color rgb="FF000000"/>
      <name val="Wingdings"/>
      <charset val="2"/>
    </font>
    <font>
      <sz val="14"/>
      <color theme="1"/>
      <name val="Wingdings"/>
      <charset val="2"/>
    </font>
    <font>
      <sz val="11"/>
      <color theme="1"/>
      <name val="Segoe UI Symbol"/>
      <family val="2"/>
    </font>
  </fonts>
  <fills count="14">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rgb="FFFF0000"/>
        <bgColor indexed="64"/>
      </patternFill>
    </fill>
    <fill>
      <patternFill patternType="solid">
        <fgColor theme="1" tint="0.249977111117893"/>
        <bgColor indexed="64"/>
      </patternFill>
    </fill>
    <fill>
      <patternFill patternType="solid">
        <fgColor theme="0"/>
        <bgColor indexed="64"/>
      </patternFill>
    </fill>
    <fill>
      <patternFill patternType="solid">
        <fgColor theme="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9" tint="0.39997558519241921"/>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bottom/>
      <diagonal/>
    </border>
    <border>
      <left style="thin">
        <color auto="1"/>
      </left>
      <right/>
      <top style="thin">
        <color auto="1"/>
      </top>
      <bottom style="thin">
        <color auto="1"/>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style="thin">
        <color auto="1"/>
      </left>
      <right/>
      <top style="medium">
        <color indexed="64"/>
      </top>
      <bottom style="thin">
        <color indexed="64"/>
      </bottom>
      <diagonal/>
    </border>
    <border>
      <left style="medium">
        <color theme="0"/>
      </left>
      <right style="medium">
        <color theme="0"/>
      </right>
      <top/>
      <bottom/>
      <diagonal/>
    </border>
    <border>
      <left style="medium">
        <color theme="0"/>
      </left>
      <right style="medium">
        <color theme="0"/>
      </right>
      <top/>
      <bottom style="medium">
        <color indexed="64"/>
      </bottom>
      <diagonal/>
    </border>
    <border>
      <left style="medium">
        <color theme="0"/>
      </left>
      <right style="medium">
        <color theme="0"/>
      </right>
      <top style="medium">
        <color indexed="64"/>
      </top>
      <bottom/>
      <diagonal/>
    </border>
    <border>
      <left style="medium">
        <color theme="0"/>
      </left>
      <right/>
      <top/>
      <bottom style="medium">
        <color theme="0"/>
      </bottom>
      <diagonal/>
    </border>
    <border>
      <left/>
      <right/>
      <top/>
      <bottom style="medium">
        <color theme="0"/>
      </bottom>
      <diagonal/>
    </border>
    <border>
      <left/>
      <right style="medium">
        <color indexed="64"/>
      </right>
      <top/>
      <bottom style="medium">
        <color theme="0"/>
      </bottom>
      <diagonal/>
    </border>
    <border>
      <left style="medium">
        <color theme="0"/>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theme="0"/>
      </right>
      <top/>
      <bottom/>
      <diagonal/>
    </border>
    <border>
      <left/>
      <right style="medium">
        <color theme="0"/>
      </right>
      <top/>
      <bottom style="medium">
        <color indexed="64"/>
      </bottom>
      <diagonal/>
    </border>
    <border>
      <left style="medium">
        <color theme="0"/>
      </left>
      <right style="medium">
        <color indexed="64"/>
      </right>
      <top/>
      <bottom/>
      <diagonal/>
    </border>
    <border>
      <left style="medium">
        <color indexed="64"/>
      </left>
      <right style="medium">
        <color theme="0"/>
      </right>
      <top/>
      <bottom/>
      <diagonal/>
    </border>
    <border>
      <left style="medium">
        <color indexed="64"/>
      </left>
      <right style="medium">
        <color theme="0"/>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0" fontId="27" fillId="0" borderId="0" applyNumberFormat="0" applyFill="0" applyBorder="0" applyAlignment="0" applyProtection="0">
      <alignment vertical="top"/>
      <protection locked="0"/>
    </xf>
    <xf numFmtId="9" fontId="31" fillId="0" borderId="0" applyFont="0" applyFill="0" applyBorder="0" applyAlignment="0" applyProtection="0"/>
  </cellStyleXfs>
  <cellXfs count="678">
    <xf numFmtId="0" fontId="0" fillId="0" borderId="0" xfId="0"/>
    <xf numFmtId="0" fontId="0" fillId="0" borderId="0" xfId="0" applyBorder="1" applyAlignment="1">
      <alignment horizontal="right" vertical="center" wrapText="1"/>
    </xf>
    <xf numFmtId="0" fontId="0" fillId="0" borderId="0" xfId="0" applyBorder="1" applyAlignment="1">
      <alignment vertical="center" wrapText="1"/>
    </xf>
    <xf numFmtId="0" fontId="0" fillId="0" borderId="0" xfId="0" applyFill="1"/>
    <xf numFmtId="0" fontId="0" fillId="0" borderId="0" xfId="0" applyFill="1" applyAlignment="1">
      <alignment horizontal="center" vertical="center"/>
    </xf>
    <xf numFmtId="0" fontId="0" fillId="0" borderId="0" xfId="0" applyFill="1" applyAlignment="1">
      <alignment wrapText="1"/>
    </xf>
    <xf numFmtId="0" fontId="0" fillId="0" borderId="0" xfId="0" applyFill="1" applyAlignment="1">
      <alignment horizontal="center"/>
    </xf>
    <xf numFmtId="0" fontId="0" fillId="0" borderId="0" xfId="0" applyFill="1" applyAlignment="1">
      <alignment vertical="center"/>
    </xf>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horizontal="center"/>
    </xf>
    <xf numFmtId="0" fontId="0" fillId="0" borderId="0" xfId="0" applyFill="1" applyBorder="1" applyAlignment="1">
      <alignment vertical="center"/>
    </xf>
    <xf numFmtId="0" fontId="0" fillId="0" borderId="0" xfId="0" applyFill="1" applyBorder="1"/>
    <xf numFmtId="0" fontId="0" fillId="0" borderId="0" xfId="0" applyFill="1" applyBorder="1" applyAlignment="1">
      <alignment horizontal="center" vertical="center"/>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Fill="1" applyAlignment="1">
      <alignment horizontal="left" vertical="center"/>
    </xf>
    <xf numFmtId="0" fontId="22" fillId="0" borderId="0" xfId="0" applyFont="1" applyFill="1" applyBorder="1" applyAlignment="1">
      <alignment horizontal="left" vertical="center" wrapText="1" indent="1"/>
    </xf>
    <xf numFmtId="0" fontId="0" fillId="0" borderId="0" xfId="0" applyBorder="1"/>
    <xf numFmtId="0" fontId="0" fillId="0" borderId="0" xfId="0" applyBorder="1" applyAlignment="1">
      <alignment wrapText="1"/>
    </xf>
    <xf numFmtId="0" fontId="0" fillId="0" borderId="0" xfId="0" applyFill="1" applyAlignment="1">
      <alignment horizontal="left"/>
    </xf>
    <xf numFmtId="0" fontId="8" fillId="8" borderId="31" xfId="0" applyFont="1" applyFill="1" applyBorder="1" applyAlignment="1">
      <alignment horizontal="center" vertical="center" wrapText="1"/>
    </xf>
    <xf numFmtId="0" fontId="0" fillId="9" borderId="0" xfId="0" applyFill="1"/>
    <xf numFmtId="0" fontId="0" fillId="0" borderId="47" xfId="0" applyBorder="1" applyAlignment="1">
      <alignment horizontal="left" vertical="center" wrapText="1" indent="1"/>
    </xf>
    <xf numFmtId="0" fontId="0" fillId="0" borderId="48" xfId="0" applyBorder="1" applyAlignment="1">
      <alignment horizontal="left" vertical="center" wrapText="1" indent="1"/>
    </xf>
    <xf numFmtId="0" fontId="0" fillId="0" borderId="54" xfId="0" applyFont="1" applyBorder="1" applyAlignment="1">
      <alignment horizontal="left" vertical="center" wrapText="1" indent="1"/>
    </xf>
    <xf numFmtId="0" fontId="0" fillId="0" borderId="5" xfId="0" applyBorder="1" applyAlignment="1">
      <alignment wrapText="1"/>
    </xf>
    <xf numFmtId="0" fontId="0" fillId="0" borderId="7" xfId="0" applyBorder="1" applyAlignment="1">
      <alignment wrapText="1"/>
    </xf>
    <xf numFmtId="0" fontId="0" fillId="0" borderId="10" xfId="0" applyBorder="1" applyAlignment="1">
      <alignment wrapText="1"/>
    </xf>
    <xf numFmtId="0" fontId="0" fillId="0" borderId="0" xfId="0" applyFont="1" applyFill="1" applyBorder="1" applyAlignment="1">
      <alignment horizontal="left" vertical="center" wrapText="1" indent="1"/>
    </xf>
    <xf numFmtId="0" fontId="2" fillId="0" borderId="0" xfId="0" applyFont="1"/>
    <xf numFmtId="0" fontId="2" fillId="0" borderId="10" xfId="0" applyFont="1" applyBorder="1" applyAlignment="1"/>
    <xf numFmtId="0" fontId="8" fillId="8" borderId="52" xfId="0" applyFont="1" applyFill="1" applyBorder="1" applyAlignment="1">
      <alignment horizontal="center" vertical="center" wrapText="1"/>
    </xf>
    <xf numFmtId="0" fontId="4" fillId="0" borderId="19" xfId="0" applyFont="1" applyBorder="1" applyAlignment="1">
      <alignment horizontal="left" vertical="center" wrapText="1" indent="1"/>
    </xf>
    <xf numFmtId="0" fontId="2" fillId="0" borderId="47" xfId="0" applyFont="1" applyBorder="1" applyAlignment="1">
      <alignment horizontal="left" vertical="center" wrapText="1" indent="1"/>
    </xf>
    <xf numFmtId="0" fontId="0" fillId="0" borderId="48" xfId="0" applyBorder="1" applyAlignment="1">
      <alignment horizontal="left" vertical="center" wrapText="1" indent="3"/>
    </xf>
    <xf numFmtId="0" fontId="0" fillId="0" borderId="49" xfId="0" applyBorder="1" applyAlignment="1">
      <alignment horizontal="left" vertical="center" wrapText="1" indent="3"/>
    </xf>
    <xf numFmtId="0" fontId="2" fillId="0" borderId="19" xfId="0" applyFont="1" applyBorder="1" applyAlignment="1">
      <alignment horizontal="left" vertical="center" wrapText="1" indent="1"/>
    </xf>
    <xf numFmtId="0" fontId="0" fillId="0" borderId="20" xfId="0" applyBorder="1" applyAlignment="1">
      <alignment horizontal="left" vertical="center" wrapText="1" indent="3"/>
    </xf>
    <xf numFmtId="0" fontId="0" fillId="0" borderId="21" xfId="0" applyBorder="1" applyAlignment="1">
      <alignment horizontal="left" vertical="center" wrapText="1" indent="3"/>
    </xf>
    <xf numFmtId="0" fontId="0" fillId="0" borderId="19" xfId="0" applyBorder="1" applyAlignment="1">
      <alignment wrapText="1"/>
    </xf>
    <xf numFmtId="0" fontId="0" fillId="0" borderId="20" xfId="0" applyBorder="1"/>
    <xf numFmtId="0" fontId="0" fillId="0" borderId="21" xfId="0" applyBorder="1"/>
    <xf numFmtId="0" fontId="0" fillId="0" borderId="19" xfId="0" applyBorder="1"/>
    <xf numFmtId="0" fontId="8" fillId="5" borderId="64" xfId="0" applyFont="1" applyFill="1" applyBorder="1" applyAlignment="1">
      <alignment horizontal="center" wrapText="1"/>
    </xf>
    <xf numFmtId="0" fontId="8" fillId="5" borderId="69" xfId="0" applyFont="1" applyFill="1" applyBorder="1" applyAlignment="1">
      <alignment horizontal="center" wrapText="1"/>
    </xf>
    <xf numFmtId="0" fontId="26" fillId="5" borderId="53" xfId="0" applyFont="1" applyFill="1" applyBorder="1" applyAlignment="1">
      <alignment horizontal="center" vertical="center" wrapText="1"/>
    </xf>
    <xf numFmtId="0" fontId="8" fillId="5" borderId="63" xfId="0" applyFont="1" applyFill="1" applyBorder="1" applyAlignment="1">
      <alignment horizontal="center" wrapText="1"/>
    </xf>
    <xf numFmtId="0" fontId="1" fillId="5" borderId="32" xfId="0" applyFont="1" applyFill="1" applyBorder="1" applyAlignment="1">
      <alignment horizontal="center" vertical="center" wrapText="1"/>
    </xf>
    <xf numFmtId="0" fontId="1" fillId="5" borderId="31"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0" fillId="0" borderId="0" xfId="0" applyFill="1" applyBorder="1" applyAlignment="1">
      <alignment horizontal="right" vertical="center" wrapText="1"/>
    </xf>
    <xf numFmtId="0" fontId="0" fillId="0" borderId="0" xfId="0" applyFill="1" applyBorder="1" applyAlignment="1">
      <alignment vertical="center" wrapText="1"/>
    </xf>
    <xf numFmtId="0" fontId="8" fillId="5" borderId="74" xfId="0" applyFont="1" applyFill="1" applyBorder="1" applyAlignment="1">
      <alignment horizontal="center" wrapText="1"/>
    </xf>
    <xf numFmtId="0" fontId="0" fillId="0" borderId="0" xfId="0" applyAlignment="1">
      <alignment vertical="center" wrapText="1"/>
    </xf>
    <xf numFmtId="0" fontId="0" fillId="11" borderId="35" xfId="0" applyFont="1" applyFill="1" applyBorder="1" applyAlignment="1">
      <alignment horizontal="left" vertical="center" wrapText="1" indent="1"/>
    </xf>
    <xf numFmtId="0" fontId="0" fillId="0" borderId="27" xfId="0" applyBorder="1" applyAlignment="1">
      <alignment horizontal="center" vertical="center" wrapText="1"/>
    </xf>
    <xf numFmtId="0" fontId="0" fillId="11" borderId="36" xfId="0" applyFont="1" applyFill="1" applyBorder="1" applyAlignment="1">
      <alignment horizontal="left" vertical="center" wrapText="1" indent="1"/>
    </xf>
    <xf numFmtId="0" fontId="0" fillId="0" borderId="36" xfId="0" applyBorder="1" applyAlignment="1">
      <alignment horizontal="center" vertical="center" wrapText="1"/>
    </xf>
    <xf numFmtId="0" fontId="13" fillId="0" borderId="0" xfId="0" applyFont="1" applyBorder="1" applyAlignment="1">
      <alignment vertical="center" wrapText="1"/>
    </xf>
    <xf numFmtId="0" fontId="0" fillId="11" borderId="4" xfId="0" applyFill="1" applyBorder="1" applyAlignment="1">
      <alignment wrapText="1"/>
    </xf>
    <xf numFmtId="0" fontId="0" fillId="11" borderId="5" xfId="0" applyFill="1" applyBorder="1" applyAlignment="1">
      <alignment wrapText="1"/>
    </xf>
    <xf numFmtId="0" fontId="0" fillId="11" borderId="1" xfId="0" applyFill="1" applyBorder="1" applyAlignment="1">
      <alignment wrapText="1"/>
    </xf>
    <xf numFmtId="0" fontId="0" fillId="11" borderId="7" xfId="0" applyFill="1" applyBorder="1" applyAlignment="1">
      <alignment wrapText="1"/>
    </xf>
    <xf numFmtId="0" fontId="0" fillId="11" borderId="9" xfId="0" applyFill="1" applyBorder="1" applyAlignment="1">
      <alignment wrapText="1"/>
    </xf>
    <xf numFmtId="0" fontId="0" fillId="11" borderId="10" xfId="0" applyFill="1" applyBorder="1" applyAlignment="1">
      <alignment wrapText="1"/>
    </xf>
    <xf numFmtId="0" fontId="0" fillId="11" borderId="2" xfId="0" applyFill="1" applyBorder="1" applyAlignment="1">
      <alignment vertical="center" wrapText="1"/>
    </xf>
    <xf numFmtId="0" fontId="0" fillId="11" borderId="12" xfId="0" applyFill="1" applyBorder="1" applyAlignment="1">
      <alignment vertical="center" wrapText="1"/>
    </xf>
    <xf numFmtId="0" fontId="0" fillId="11" borderId="1" xfId="0" applyFill="1" applyBorder="1" applyAlignment="1">
      <alignment vertical="center" wrapText="1"/>
    </xf>
    <xf numFmtId="0" fontId="0" fillId="11" borderId="7" xfId="0" applyFill="1" applyBorder="1" applyAlignment="1">
      <alignment vertical="center" wrapText="1"/>
    </xf>
    <xf numFmtId="0" fontId="0" fillId="11" borderId="9" xfId="0" applyFill="1" applyBorder="1" applyAlignment="1">
      <alignment vertical="center" wrapText="1"/>
    </xf>
    <xf numFmtId="0" fontId="0" fillId="11" borderId="10" xfId="0" applyFill="1" applyBorder="1" applyAlignment="1">
      <alignment vertical="center" wrapText="1"/>
    </xf>
    <xf numFmtId="0" fontId="30" fillId="11" borderId="23" xfId="0" applyFont="1" applyFill="1" applyBorder="1" applyAlignment="1">
      <alignment vertical="center" wrapText="1"/>
    </xf>
    <xf numFmtId="0" fontId="0" fillId="11" borderId="39" xfId="0" applyFont="1" applyFill="1" applyBorder="1" applyAlignment="1">
      <alignment horizontal="left" vertical="center" wrapText="1" indent="1"/>
    </xf>
    <xf numFmtId="0" fontId="0" fillId="11" borderId="24" xfId="0" applyFont="1" applyFill="1" applyBorder="1" applyAlignment="1">
      <alignment horizontal="left" vertical="center" wrapText="1" indent="1"/>
    </xf>
    <xf numFmtId="0" fontId="0" fillId="0" borderId="4" xfId="0" applyBorder="1" applyAlignment="1">
      <alignment horizontal="center" vertical="center" wrapText="1"/>
    </xf>
    <xf numFmtId="0" fontId="0" fillId="11" borderId="9" xfId="0" applyFill="1" applyBorder="1" applyAlignment="1">
      <alignment horizontal="center" vertical="center" wrapText="1"/>
    </xf>
    <xf numFmtId="0" fontId="0" fillId="11" borderId="10" xfId="0" applyFill="1" applyBorder="1" applyAlignment="1">
      <alignment horizontal="center" vertical="center" wrapText="1"/>
    </xf>
    <xf numFmtId="0" fontId="0" fillId="11" borderId="4"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7" xfId="0" applyFill="1" applyBorder="1" applyAlignment="1">
      <alignment horizontal="center" vertical="center" wrapText="1"/>
    </xf>
    <xf numFmtId="0" fontId="0" fillId="3" borderId="34" xfId="0" applyFill="1" applyBorder="1" applyAlignment="1">
      <alignment horizontal="left" vertical="center" wrapText="1" indent="3"/>
    </xf>
    <xf numFmtId="0" fontId="0" fillId="3" borderId="36" xfId="0" applyFill="1" applyBorder="1" applyAlignment="1">
      <alignment horizontal="left" vertical="center" wrapText="1" indent="3"/>
    </xf>
    <xf numFmtId="0" fontId="0" fillId="11" borderId="22" xfId="0" applyFill="1" applyBorder="1" applyAlignment="1">
      <alignment horizontal="center" vertical="center" wrapText="1"/>
    </xf>
    <xf numFmtId="0" fontId="0" fillId="11" borderId="23" xfId="0" applyFill="1" applyBorder="1" applyAlignment="1">
      <alignment horizontal="center" vertical="center" wrapText="1"/>
    </xf>
    <xf numFmtId="0" fontId="0" fillId="11" borderId="24" xfId="0" applyFill="1" applyBorder="1" applyAlignment="1">
      <alignment horizontal="center" vertical="center" wrapText="1"/>
    </xf>
    <xf numFmtId="0" fontId="0" fillId="0" borderId="4" xfId="0" applyFill="1" applyBorder="1" applyAlignment="1">
      <alignment wrapText="1"/>
    </xf>
    <xf numFmtId="0" fontId="0" fillId="0" borderId="1" xfId="0" applyFill="1" applyBorder="1" applyAlignment="1">
      <alignment wrapText="1"/>
    </xf>
    <xf numFmtId="0" fontId="0" fillId="0" borderId="2" xfId="0" applyFill="1" applyBorder="1" applyAlignment="1">
      <alignment vertical="center" wrapText="1"/>
    </xf>
    <xf numFmtId="0" fontId="0" fillId="0" borderId="9" xfId="0" applyFill="1" applyBorder="1" applyAlignment="1">
      <alignment horizontal="center" vertical="center" wrapText="1"/>
    </xf>
    <xf numFmtId="0" fontId="27" fillId="0" borderId="9" xfId="1" applyFill="1" applyBorder="1" applyAlignment="1" applyProtection="1">
      <alignment wrapText="1"/>
    </xf>
    <xf numFmtId="0" fontId="54" fillId="0" borderId="0" xfId="0" applyFont="1" applyAlignment="1">
      <alignment vertical="center"/>
    </xf>
    <xf numFmtId="0" fontId="0" fillId="0" borderId="1" xfId="0" applyFill="1" applyBorder="1" applyAlignment="1">
      <alignment horizontal="center" vertical="center" wrapText="1"/>
    </xf>
    <xf numFmtId="0" fontId="37" fillId="0" borderId="0" xfId="0" applyFont="1"/>
    <xf numFmtId="0" fontId="37" fillId="9" borderId="0" xfId="0" applyFont="1" applyFill="1" applyBorder="1" applyAlignment="1">
      <alignment horizontal="center" vertical="center"/>
    </xf>
    <xf numFmtId="0" fontId="37" fillId="0" borderId="0" xfId="0" applyFont="1" applyFill="1" applyAlignment="1">
      <alignment horizontal="center" vertical="center"/>
    </xf>
    <xf numFmtId="0" fontId="37" fillId="7" borderId="53" xfId="0" applyFont="1" applyFill="1" applyBorder="1" applyAlignment="1">
      <alignment horizontal="center" vertical="center"/>
    </xf>
    <xf numFmtId="0" fontId="37" fillId="7" borderId="37" xfId="0" applyFont="1" applyFill="1" applyBorder="1" applyAlignment="1">
      <alignment horizontal="center" vertical="center"/>
    </xf>
    <xf numFmtId="0" fontId="37" fillId="0" borderId="0" xfId="0" applyFont="1" applyAlignment="1">
      <alignment horizontal="center"/>
    </xf>
    <xf numFmtId="0" fontId="28" fillId="0" borderId="0" xfId="0" applyFont="1" applyFill="1" applyAlignment="1">
      <alignment horizontal="center"/>
    </xf>
    <xf numFmtId="0" fontId="28" fillId="0" borderId="0" xfId="0" applyFont="1"/>
    <xf numFmtId="0" fontId="0" fillId="0" borderId="4" xfId="0" applyFill="1" applyBorder="1" applyAlignment="1">
      <alignment horizontal="center" vertical="center" wrapText="1"/>
    </xf>
    <xf numFmtId="0" fontId="30" fillId="11" borderId="22" xfId="0" applyFont="1" applyFill="1" applyBorder="1" applyAlignment="1">
      <alignment vertical="center" wrapText="1"/>
    </xf>
    <xf numFmtId="0" fontId="55" fillId="0" borderId="0" xfId="0" applyFont="1" applyFill="1" applyBorder="1" applyAlignment="1">
      <alignment horizontal="left" vertical="center" wrapText="1" indent="1"/>
    </xf>
    <xf numFmtId="0" fontId="0" fillId="0" borderId="9" xfId="0" applyBorder="1" applyAlignment="1">
      <alignment horizontal="center" wrapText="1"/>
    </xf>
    <xf numFmtId="0" fontId="0" fillId="0" borderId="1" xfId="0" applyBorder="1" applyAlignment="1">
      <alignment horizontal="center" wrapText="1"/>
    </xf>
    <xf numFmtId="0" fontId="2" fillId="0" borderId="9" xfId="0" applyFont="1" applyBorder="1" applyAlignment="1">
      <alignment horizontal="left"/>
    </xf>
    <xf numFmtId="0" fontId="0" fillId="0" borderId="4" xfId="0" applyBorder="1" applyAlignment="1">
      <alignment horizontal="center" wrapText="1"/>
    </xf>
    <xf numFmtId="0" fontId="2" fillId="4" borderId="5" xfId="0" applyFont="1" applyFill="1" applyBorder="1" applyAlignment="1">
      <alignment horizontal="center" wrapText="1"/>
    </xf>
    <xf numFmtId="0" fontId="2" fillId="4" borderId="7" xfId="0" applyFont="1" applyFill="1" applyBorder="1" applyAlignment="1">
      <alignment horizontal="center" wrapText="1"/>
    </xf>
    <xf numFmtId="0" fontId="2" fillId="4" borderId="10" xfId="0" applyFont="1" applyFill="1" applyBorder="1" applyAlignment="1">
      <alignment horizontal="center" wrapText="1"/>
    </xf>
    <xf numFmtId="0" fontId="2" fillId="0" borderId="71" xfId="0" applyFont="1" applyBorder="1" applyAlignment="1">
      <alignment horizontal="left"/>
    </xf>
    <xf numFmtId="0" fontId="2" fillId="0" borderId="46" xfId="0" applyFont="1" applyBorder="1" applyAlignment="1"/>
    <xf numFmtId="0" fontId="0" fillId="0" borderId="34" xfId="0" applyBorder="1" applyAlignment="1">
      <alignment horizontal="center" vertical="center" wrapText="1"/>
    </xf>
    <xf numFmtId="0" fontId="0" fillId="0" borderId="28" xfId="0" applyBorder="1" applyAlignment="1">
      <alignment horizontal="center" vertical="center" wrapText="1"/>
    </xf>
    <xf numFmtId="49" fontId="0" fillId="11" borderId="9" xfId="0" applyNumberFormat="1" applyFill="1" applyBorder="1" applyAlignment="1">
      <alignment horizontal="center" vertical="center" wrapText="1"/>
    </xf>
    <xf numFmtId="49" fontId="0" fillId="11" borderId="10" xfId="0" applyNumberFormat="1" applyFill="1" applyBorder="1" applyAlignment="1">
      <alignment horizontal="center" vertical="center" wrapText="1"/>
    </xf>
    <xf numFmtId="0" fontId="1" fillId="0" borderId="0" xfId="0" applyFont="1" applyAlignment="1">
      <alignment horizontal="left" vertical="center" wrapText="1" indent="1"/>
    </xf>
    <xf numFmtId="0" fontId="2" fillId="0" borderId="0" xfId="0" applyFont="1" applyAlignment="1">
      <alignment horizontal="left" vertical="center" wrapText="1" indent="1"/>
    </xf>
    <xf numFmtId="0" fontId="37" fillId="0" borderId="0" xfId="0" applyFont="1" applyAlignment="1">
      <alignment horizontal="center" vertical="center"/>
    </xf>
    <xf numFmtId="0" fontId="40" fillId="0" borderId="0" xfId="0" applyFont="1" applyAlignment="1">
      <alignment horizontal="left" vertical="center" wrapText="1" indent="2"/>
    </xf>
    <xf numFmtId="0" fontId="40" fillId="0" borderId="34" xfId="0" applyFont="1" applyBorder="1" applyAlignment="1">
      <alignment horizontal="left" vertical="center" wrapText="1" indent="2"/>
    </xf>
    <xf numFmtId="0" fontId="40" fillId="0" borderId="35" xfId="0" applyFont="1" applyBorder="1" applyAlignment="1">
      <alignment horizontal="center" vertical="center" wrapText="1"/>
    </xf>
    <xf numFmtId="0" fontId="40" fillId="9" borderId="34" xfId="0" applyFont="1" applyFill="1" applyBorder="1" applyAlignment="1">
      <alignment horizontal="left" vertical="center" wrapText="1" indent="2"/>
    </xf>
    <xf numFmtId="0" fontId="40" fillId="0" borderId="35" xfId="0" applyFont="1" applyBorder="1" applyAlignment="1">
      <alignment horizontal="left" vertical="center" wrapText="1" indent="2"/>
    </xf>
    <xf numFmtId="0" fontId="40" fillId="0" borderId="53" xfId="0" applyFont="1" applyBorder="1" applyAlignment="1">
      <alignment horizontal="center" vertical="center" wrapText="1"/>
    </xf>
    <xf numFmtId="0" fontId="40" fillId="0" borderId="33" xfId="0" applyFont="1" applyBorder="1" applyAlignment="1">
      <alignment horizontal="left" vertical="center" wrapText="1" indent="2"/>
    </xf>
    <xf numFmtId="0" fontId="40" fillId="0" borderId="33" xfId="0" applyFont="1" applyBorder="1" applyAlignment="1">
      <alignment horizontal="center" vertical="center" wrapText="1"/>
    </xf>
    <xf numFmtId="0" fontId="40" fillId="0" borderId="23" xfId="0" applyFont="1" applyBorder="1" applyAlignment="1">
      <alignment horizontal="left" vertical="center" wrapText="1" indent="2"/>
    </xf>
    <xf numFmtId="0" fontId="4" fillId="0" borderId="34" xfId="0" applyFont="1" applyBorder="1" applyAlignment="1">
      <alignment horizontal="center" vertical="center" wrapText="1"/>
    </xf>
    <xf numFmtId="0" fontId="40" fillId="0" borderId="37" xfId="0" applyFont="1" applyBorder="1" applyAlignment="1">
      <alignment horizontal="left" vertical="center" wrapText="1" indent="2"/>
    </xf>
    <xf numFmtId="0" fontId="4" fillId="0" borderId="36" xfId="0" applyFont="1" applyBorder="1" applyAlignment="1">
      <alignment horizontal="center" vertical="center" wrapText="1"/>
    </xf>
    <xf numFmtId="0" fontId="26" fillId="5" borderId="53" xfId="0" applyFont="1" applyFill="1" applyBorder="1" applyAlignment="1">
      <alignment horizontal="left" vertical="center" wrapText="1"/>
    </xf>
    <xf numFmtId="0" fontId="4" fillId="0" borderId="23" xfId="0" applyFont="1" applyBorder="1" applyAlignment="1">
      <alignment horizontal="center" vertical="center" wrapText="1"/>
    </xf>
    <xf numFmtId="0" fontId="42" fillId="0" borderId="3" xfId="0" applyFont="1" applyBorder="1" applyAlignment="1">
      <alignment horizontal="center" vertical="center"/>
    </xf>
    <xf numFmtId="0" fontId="47" fillId="0" borderId="4" xfId="0" applyFont="1" applyBorder="1" applyAlignment="1">
      <alignment vertical="center"/>
    </xf>
    <xf numFmtId="0" fontId="42" fillId="0" borderId="4" xfId="0" applyFont="1" applyBorder="1" applyAlignment="1">
      <alignment horizontal="center" vertical="center"/>
    </xf>
    <xf numFmtId="0" fontId="51" fillId="0" borderId="5" xfId="0" applyFont="1" applyBorder="1" applyAlignment="1">
      <alignment vertical="center" wrapText="1"/>
    </xf>
    <xf numFmtId="0" fontId="40" fillId="0" borderId="23" xfId="0" applyFont="1" applyBorder="1" applyAlignment="1">
      <alignment horizontal="center" vertical="center" wrapText="1"/>
    </xf>
    <xf numFmtId="0" fontId="40" fillId="9" borderId="33" xfId="0" applyFont="1" applyFill="1" applyBorder="1" applyAlignment="1">
      <alignment horizontal="left" vertical="center" wrapText="1" indent="2"/>
    </xf>
    <xf numFmtId="0" fontId="40" fillId="0" borderId="27" xfId="0" applyFont="1" applyBorder="1" applyAlignment="1">
      <alignment horizontal="left" vertical="center" wrapText="1" indent="2"/>
    </xf>
    <xf numFmtId="0" fontId="51" fillId="0" borderId="4" xfId="0" applyFont="1" applyBorder="1" applyAlignment="1">
      <alignment vertical="center" wrapText="1"/>
    </xf>
    <xf numFmtId="0" fontId="52" fillId="0" borderId="4" xfId="0" applyFont="1" applyBorder="1" applyAlignment="1">
      <alignment vertical="center" wrapText="1"/>
    </xf>
    <xf numFmtId="0" fontId="42" fillId="0" borderId="6" xfId="0" applyFont="1" applyBorder="1" applyAlignment="1">
      <alignment horizontal="center" vertical="center"/>
    </xf>
    <xf numFmtId="0" fontId="42" fillId="0" borderId="1" xfId="0" applyFont="1" applyBorder="1" applyAlignment="1">
      <alignment horizontal="center" vertical="center"/>
    </xf>
    <xf numFmtId="0" fontId="51" fillId="0" borderId="1" xfId="0" applyFont="1" applyBorder="1" applyAlignment="1">
      <alignment vertical="center" wrapText="1"/>
    </xf>
    <xf numFmtId="0" fontId="52" fillId="0" borderId="1" xfId="0" applyFont="1" applyBorder="1" applyAlignment="1">
      <alignment vertical="center" wrapText="1"/>
    </xf>
    <xf numFmtId="0" fontId="47" fillId="0" borderId="1" xfId="0" applyFont="1" applyBorder="1" applyAlignment="1">
      <alignment vertical="center"/>
    </xf>
    <xf numFmtId="0" fontId="42" fillId="0" borderId="7" xfId="0" applyFont="1" applyBorder="1" applyAlignment="1">
      <alignment horizontal="center" vertical="center"/>
    </xf>
    <xf numFmtId="0" fontId="51" fillId="0" borderId="7" xfId="0" applyFont="1" applyBorder="1" applyAlignment="1">
      <alignment vertical="center" wrapText="1"/>
    </xf>
    <xf numFmtId="0" fontId="40" fillId="0" borderId="36" xfId="0" applyFont="1" applyBorder="1" applyAlignment="1">
      <alignment horizontal="left" vertical="center" wrapText="1" indent="2"/>
    </xf>
    <xf numFmtId="0" fontId="40" fillId="0" borderId="36" xfId="0" applyFont="1" applyBorder="1" applyAlignment="1">
      <alignment horizontal="center" vertical="center" wrapText="1"/>
    </xf>
    <xf numFmtId="0" fontId="44" fillId="0" borderId="0" xfId="0" applyFont="1" applyAlignment="1">
      <alignment horizontal="left" vertical="center" wrapText="1"/>
    </xf>
    <xf numFmtId="0" fontId="32" fillId="0" borderId="0" xfId="0" applyFont="1" applyAlignment="1">
      <alignment horizontal="left" vertical="center" wrapText="1"/>
    </xf>
    <xf numFmtId="0" fontId="1" fillId="0" borderId="0" xfId="0" applyFont="1" applyAlignment="1">
      <alignment horizontal="center"/>
    </xf>
    <xf numFmtId="0" fontId="1" fillId="9" borderId="0" xfId="0" applyFont="1" applyFill="1" applyAlignment="1">
      <alignment horizontal="center" vertical="center"/>
    </xf>
    <xf numFmtId="0" fontId="0" fillId="9" borderId="0" xfId="0" applyFill="1" applyAlignment="1">
      <alignment horizontal="left" vertical="center" wrapText="1" indent="3"/>
    </xf>
    <xf numFmtId="0" fontId="0" fillId="0" borderId="0" xfId="0" applyAlignment="1">
      <alignment horizontal="center" vertical="center" wrapText="1"/>
    </xf>
    <xf numFmtId="0" fontId="8" fillId="5" borderId="17" xfId="0" applyFont="1" applyFill="1" applyBorder="1" applyAlignment="1">
      <alignment horizontal="left" vertical="center" wrapText="1" indent="1"/>
    </xf>
    <xf numFmtId="0" fontId="0" fillId="0" borderId="20" xfId="0" applyBorder="1" applyAlignment="1">
      <alignment horizontal="left" vertical="center" wrapText="1" indent="1"/>
    </xf>
    <xf numFmtId="0" fontId="1" fillId="0" borderId="0" xfId="0" applyFont="1" applyAlignment="1">
      <alignment horizontal="center" vertical="center"/>
    </xf>
    <xf numFmtId="0" fontId="0" fillId="0" borderId="0" xfId="0" applyAlignment="1">
      <alignment horizontal="center" wrapText="1"/>
    </xf>
    <xf numFmtId="0" fontId="1" fillId="7" borderId="29" xfId="0" applyFont="1" applyFill="1" applyBorder="1" applyAlignment="1">
      <alignment horizontal="center" vertical="center"/>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0" fillId="0" borderId="0" xfId="0" applyAlignment="1">
      <alignment horizontal="center" vertical="center"/>
    </xf>
    <xf numFmtId="0" fontId="0" fillId="0" borderId="8" xfId="0" applyBorder="1" applyAlignment="1">
      <alignment horizontal="right" vertical="center" wrapText="1" indent="1"/>
    </xf>
    <xf numFmtId="49" fontId="0" fillId="0" borderId="9" xfId="0" applyNumberFormat="1" applyBorder="1" applyAlignment="1">
      <alignment horizontal="center" vertical="center" wrapText="1"/>
    </xf>
    <xf numFmtId="0" fontId="0" fillId="0" borderId="0" xfId="0" applyAlignment="1">
      <alignment horizontal="left" vertical="center" wrapText="1" indent="1"/>
    </xf>
    <xf numFmtId="0" fontId="0" fillId="0" borderId="17" xfId="0" applyBorder="1" applyAlignment="1">
      <alignment horizontal="right" vertical="center" wrapText="1" indent="1"/>
    </xf>
    <xf numFmtId="0" fontId="2" fillId="0" borderId="19" xfId="0" applyFont="1" applyBorder="1" applyAlignment="1">
      <alignment horizontal="left" vertical="center" wrapText="1" indent="4"/>
    </xf>
    <xf numFmtId="0" fontId="0" fillId="0" borderId="2" xfId="0" applyBorder="1" applyAlignment="1">
      <alignment horizontal="center" wrapText="1"/>
    </xf>
    <xf numFmtId="0" fontId="0" fillId="11" borderId="2" xfId="0" applyFill="1" applyBorder="1" applyAlignment="1">
      <alignment horizontal="center" wrapText="1"/>
    </xf>
    <xf numFmtId="0" fontId="0" fillId="11" borderId="12" xfId="0" applyFill="1" applyBorder="1" applyAlignment="1">
      <alignment horizontal="center" wrapText="1"/>
    </xf>
    <xf numFmtId="0" fontId="58" fillId="0" borderId="20" xfId="0" applyFont="1" applyBorder="1" applyAlignment="1">
      <alignment horizontal="left" vertical="center" wrapText="1" indent="7"/>
    </xf>
    <xf numFmtId="0" fontId="0" fillId="11" borderId="1" xfId="0" applyFill="1" applyBorder="1" applyAlignment="1">
      <alignment horizontal="center" wrapText="1"/>
    </xf>
    <xf numFmtId="0" fontId="0" fillId="11" borderId="7" xfId="0" applyFill="1" applyBorder="1" applyAlignment="1">
      <alignment horizontal="center" wrapText="1"/>
    </xf>
    <xf numFmtId="0" fontId="58" fillId="0" borderId="21" xfId="0" applyFont="1" applyBorder="1" applyAlignment="1">
      <alignment horizontal="left" vertical="center" wrapText="1" indent="7"/>
    </xf>
    <xf numFmtId="0" fontId="0" fillId="0" borderId="71" xfId="0" applyBorder="1" applyAlignment="1">
      <alignment horizontal="center" vertical="center" wrapText="1"/>
    </xf>
    <xf numFmtId="0" fontId="0" fillId="11" borderId="71" xfId="0" applyFill="1" applyBorder="1" applyAlignment="1">
      <alignment horizontal="center" vertical="center" wrapText="1"/>
    </xf>
    <xf numFmtId="0" fontId="0" fillId="11" borderId="46" xfId="0" applyFill="1" applyBorder="1" applyAlignment="1">
      <alignment horizontal="center" vertical="center" wrapText="1"/>
    </xf>
    <xf numFmtId="0" fontId="2" fillId="0" borderId="20" xfId="0" applyFont="1" applyBorder="1" applyAlignment="1">
      <alignment horizontal="left" vertical="center" wrapText="1" indent="4"/>
    </xf>
    <xf numFmtId="0" fontId="0" fillId="11" borderId="2" xfId="0" applyFill="1" applyBorder="1" applyAlignment="1">
      <alignment horizontal="center" vertical="center" wrapText="1"/>
    </xf>
    <xf numFmtId="0" fontId="0" fillId="11" borderId="12" xfId="0" applyFill="1" applyBorder="1" applyAlignment="1">
      <alignment horizontal="center" vertical="center" wrapText="1"/>
    </xf>
    <xf numFmtId="0" fontId="2" fillId="0" borderId="21" xfId="0" applyFont="1" applyBorder="1" applyAlignment="1">
      <alignment horizontal="left" vertical="center" wrapText="1" indent="4"/>
    </xf>
    <xf numFmtId="0" fontId="2" fillId="0" borderId="20" xfId="0" applyFont="1" applyBorder="1" applyAlignment="1">
      <alignment horizontal="left" vertical="center" wrapText="1" indent="5"/>
    </xf>
    <xf numFmtId="0" fontId="0" fillId="0" borderId="20" xfId="0" applyBorder="1" applyAlignment="1">
      <alignment horizontal="right" vertical="center" wrapText="1" indent="5"/>
    </xf>
    <xf numFmtId="0" fontId="0" fillId="0" borderId="21" xfId="0" applyBorder="1" applyAlignment="1">
      <alignment horizontal="right" vertical="center" wrapText="1" indent="5"/>
    </xf>
    <xf numFmtId="0" fontId="2" fillId="0" borderId="19" xfId="0" applyFont="1" applyBorder="1" applyAlignment="1">
      <alignment horizontal="left" vertical="center" wrapText="1" indent="5"/>
    </xf>
    <xf numFmtId="0" fontId="0" fillId="11" borderId="70" xfId="0" applyFill="1" applyBorder="1" applyAlignment="1">
      <alignment horizontal="center" vertical="center" wrapText="1"/>
    </xf>
    <xf numFmtId="0" fontId="0" fillId="11" borderId="51" xfId="0" applyFill="1" applyBorder="1" applyAlignment="1">
      <alignment horizontal="center" vertical="center" wrapText="1"/>
    </xf>
    <xf numFmtId="0" fontId="0" fillId="0" borderId="41" xfId="0" applyBorder="1" applyAlignment="1">
      <alignment horizontal="center" vertical="center" wrapText="1"/>
    </xf>
    <xf numFmtId="0" fontId="2" fillId="0" borderId="21" xfId="0" applyFont="1" applyBorder="1" applyAlignment="1">
      <alignment horizontal="left" vertical="center" wrapText="1" indent="1"/>
    </xf>
    <xf numFmtId="0" fontId="1" fillId="5" borderId="61" xfId="0" applyFont="1" applyFill="1" applyBorder="1" applyAlignment="1">
      <alignment horizontal="left" vertical="center" wrapText="1"/>
    </xf>
    <xf numFmtId="0" fontId="1" fillId="5" borderId="50" xfId="0" applyFont="1" applyFill="1" applyBorder="1" applyAlignment="1">
      <alignment horizontal="center" vertical="center" wrapText="1"/>
    </xf>
    <xf numFmtId="0" fontId="53" fillId="0" borderId="0" xfId="0" applyFont="1"/>
    <xf numFmtId="0" fontId="1" fillId="5" borderId="52" xfId="0" applyFont="1" applyFill="1" applyBorder="1" applyAlignment="1">
      <alignment vertical="center" wrapText="1"/>
    </xf>
    <xf numFmtId="165" fontId="0" fillId="0" borderId="4" xfId="0" applyNumberFormat="1" applyBorder="1" applyAlignment="1">
      <alignment horizontal="center" vertical="center"/>
    </xf>
    <xf numFmtId="165" fontId="0" fillId="11" borderId="4" xfId="0" applyNumberFormat="1" applyFill="1" applyBorder="1" applyAlignment="1">
      <alignment horizontal="center" vertical="center"/>
    </xf>
    <xf numFmtId="165" fontId="0" fillId="11" borderId="5" xfId="0" applyNumberFormat="1" applyFill="1" applyBorder="1" applyAlignment="1">
      <alignment horizontal="center" vertical="center"/>
    </xf>
    <xf numFmtId="165" fontId="0" fillId="0" borderId="2" xfId="0" applyNumberFormat="1" applyBorder="1" applyAlignment="1">
      <alignment horizontal="center" vertical="center"/>
    </xf>
    <xf numFmtId="165" fontId="0" fillId="11" borderId="2" xfId="0" applyNumberFormat="1" applyFill="1" applyBorder="1" applyAlignment="1">
      <alignment horizontal="center" vertical="center"/>
    </xf>
    <xf numFmtId="165" fontId="0" fillId="11" borderId="12" xfId="0" applyNumberFormat="1" applyFill="1" applyBorder="1" applyAlignment="1">
      <alignment horizontal="center" vertical="center"/>
    </xf>
    <xf numFmtId="165" fontId="0" fillId="11" borderId="1" xfId="0" applyNumberFormat="1" applyFill="1" applyBorder="1" applyAlignment="1">
      <alignment horizontal="center" vertical="center"/>
    </xf>
    <xf numFmtId="165" fontId="0" fillId="11" borderId="7" xfId="0" applyNumberFormat="1" applyFill="1" applyBorder="1" applyAlignment="1">
      <alignment horizontal="center" vertical="center"/>
    </xf>
    <xf numFmtId="165" fontId="0" fillId="11" borderId="9" xfId="0" applyNumberFormat="1" applyFill="1" applyBorder="1" applyAlignment="1">
      <alignment horizontal="center" vertical="center"/>
    </xf>
    <xf numFmtId="165" fontId="0" fillId="11" borderId="10" xfId="0" applyNumberFormat="1" applyFill="1" applyBorder="1" applyAlignment="1">
      <alignment horizontal="center" vertical="center"/>
    </xf>
    <xf numFmtId="0" fontId="0" fillId="0" borderId="0" xfId="0" applyAlignment="1">
      <alignment horizontal="right" vertical="center" wrapText="1"/>
    </xf>
    <xf numFmtId="0" fontId="1" fillId="5" borderId="31" xfId="0" applyFont="1" applyFill="1" applyBorder="1" applyAlignment="1">
      <alignment vertical="center" wrapText="1"/>
    </xf>
    <xf numFmtId="0" fontId="1" fillId="5" borderId="55" xfId="0" applyFont="1" applyFill="1" applyBorder="1" applyAlignment="1">
      <alignment horizontal="center" vertical="center" wrapText="1"/>
    </xf>
    <xf numFmtId="0" fontId="1" fillId="5" borderId="38" xfId="0" applyFont="1" applyFill="1" applyBorder="1" applyAlignment="1">
      <alignment vertical="center" wrapText="1"/>
    </xf>
    <xf numFmtId="0" fontId="6" fillId="0" borderId="22" xfId="0" applyFont="1" applyBorder="1" applyAlignment="1">
      <alignment horizontal="left" vertical="center" wrapText="1" indent="1"/>
    </xf>
    <xf numFmtId="9" fontId="6" fillId="0" borderId="4" xfId="2" applyFont="1" applyBorder="1" applyAlignment="1">
      <alignment horizontal="center" wrapText="1"/>
    </xf>
    <xf numFmtId="9" fontId="6" fillId="11" borderId="4" xfId="2" applyFont="1" applyFill="1" applyBorder="1" applyAlignment="1">
      <alignment horizontal="center" wrapText="1"/>
    </xf>
    <xf numFmtId="9" fontId="6" fillId="11" borderId="5" xfId="2" applyFont="1" applyFill="1" applyBorder="1" applyAlignment="1">
      <alignment horizontal="center" wrapText="1"/>
    </xf>
    <xf numFmtId="0" fontId="6" fillId="0" borderId="23" xfId="0" applyFont="1" applyBorder="1" applyAlignment="1">
      <alignment horizontal="left" vertical="center" wrapText="1" indent="1"/>
    </xf>
    <xf numFmtId="9" fontId="6" fillId="0" borderId="1" xfId="2" applyFont="1" applyBorder="1" applyAlignment="1">
      <alignment horizontal="center" wrapText="1"/>
    </xf>
    <xf numFmtId="9" fontId="6" fillId="11" borderId="1" xfId="2" applyFont="1" applyFill="1" applyBorder="1" applyAlignment="1">
      <alignment horizontal="center" wrapText="1"/>
    </xf>
    <xf numFmtId="9" fontId="6" fillId="11" borderId="7" xfId="2" applyFont="1" applyFill="1" applyBorder="1" applyAlignment="1">
      <alignment horizontal="center" wrapText="1"/>
    </xf>
    <xf numFmtId="0" fontId="6" fillId="0" borderId="24" xfId="0" applyFont="1" applyBorder="1" applyAlignment="1">
      <alignment horizontal="left" vertical="center" wrapText="1" indent="1"/>
    </xf>
    <xf numFmtId="9" fontId="6" fillId="0" borderId="45" xfId="2" applyFont="1" applyBorder="1" applyAlignment="1">
      <alignment horizontal="center" wrapText="1"/>
    </xf>
    <xf numFmtId="9" fontId="6" fillId="11" borderId="45" xfId="2" applyFont="1" applyFill="1" applyBorder="1" applyAlignment="1">
      <alignment horizontal="center" wrapText="1"/>
    </xf>
    <xf numFmtId="9" fontId="6" fillId="11" borderId="30" xfId="2" applyFont="1" applyFill="1" applyBorder="1" applyAlignment="1">
      <alignment horizontal="center" wrapText="1"/>
    </xf>
    <xf numFmtId="0" fontId="6" fillId="3" borderId="38" xfId="0" applyFont="1" applyFill="1" applyBorder="1" applyAlignment="1">
      <alignment horizontal="right" wrapText="1"/>
    </xf>
    <xf numFmtId="9" fontId="0" fillId="3" borderId="15" xfId="2" applyFont="1" applyFill="1" applyBorder="1" applyAlignment="1">
      <alignment horizontal="center" wrapText="1"/>
    </xf>
    <xf numFmtId="0" fontId="63" fillId="5" borderId="60" xfId="0" applyFont="1" applyFill="1" applyBorder="1" applyAlignment="1">
      <alignment horizontal="center" wrapText="1"/>
    </xf>
    <xf numFmtId="0" fontId="63" fillId="5" borderId="50" xfId="0" applyFont="1" applyFill="1" applyBorder="1" applyAlignment="1">
      <alignment horizontal="center" wrapText="1"/>
    </xf>
    <xf numFmtId="0" fontId="63" fillId="5" borderId="32" xfId="0" applyFont="1" applyFill="1" applyBorder="1" applyAlignment="1">
      <alignment horizontal="center" wrapText="1"/>
    </xf>
    <xf numFmtId="0" fontId="2" fillId="0" borderId="27" xfId="0" applyFont="1" applyBorder="1" applyAlignment="1">
      <alignment horizontal="left" vertical="center" wrapText="1" indent="1"/>
    </xf>
    <xf numFmtId="0" fontId="0" fillId="0" borderId="4" xfId="0" applyBorder="1" applyAlignment="1">
      <alignment horizontal="left" vertical="center" wrapText="1"/>
    </xf>
    <xf numFmtId="0" fontId="0" fillId="0" borderId="34" xfId="0" applyBorder="1" applyAlignment="1">
      <alignment horizontal="left" vertical="center" wrapText="1" indent="1"/>
    </xf>
    <xf numFmtId="0" fontId="8" fillId="5" borderId="16" xfId="0" applyFont="1" applyFill="1" applyBorder="1" applyAlignment="1">
      <alignment horizontal="left" vertical="center" wrapText="1" indent="1"/>
    </xf>
    <xf numFmtId="0" fontId="48" fillId="0" borderId="27" xfId="0" applyFont="1" applyBorder="1" applyAlignment="1">
      <alignment horizontal="left" vertical="center" wrapText="1" indent="1"/>
    </xf>
    <xf numFmtId="0" fontId="48" fillId="0" borderId="34" xfId="0" applyFont="1" applyBorder="1" applyAlignment="1">
      <alignment horizontal="left" vertical="center" wrapText="1" indent="1"/>
    </xf>
    <xf numFmtId="0" fontId="8" fillId="9" borderId="0" xfId="0" applyFont="1" applyFill="1" applyAlignment="1">
      <alignment horizontal="center" vertical="center" wrapText="1"/>
    </xf>
    <xf numFmtId="0" fontId="1" fillId="5" borderId="29" xfId="0" applyFont="1" applyFill="1" applyBorder="1" applyAlignment="1">
      <alignment vertical="center" wrapText="1"/>
    </xf>
    <xf numFmtId="0" fontId="0" fillId="9" borderId="5" xfId="0" applyFill="1" applyBorder="1" applyAlignment="1">
      <alignment horizontal="center" vertical="center" wrapText="1"/>
    </xf>
    <xf numFmtId="0" fontId="0" fillId="9" borderId="7" xfId="0" applyFill="1" applyBorder="1" applyAlignment="1">
      <alignment horizontal="center" vertical="center" wrapText="1"/>
    </xf>
    <xf numFmtId="1" fontId="0" fillId="9" borderId="7" xfId="0" applyNumberFormat="1" applyFill="1" applyBorder="1" applyAlignment="1">
      <alignment horizontal="center" vertical="center" wrapText="1"/>
    </xf>
    <xf numFmtId="0" fontId="0" fillId="9" borderId="10" xfId="0" applyFill="1" applyBorder="1" applyAlignment="1">
      <alignment horizontal="center" vertical="center" wrapText="1"/>
    </xf>
    <xf numFmtId="0" fontId="29" fillId="12" borderId="41" xfId="0" applyFont="1" applyFill="1" applyBorder="1" applyAlignment="1">
      <alignment horizontal="center" vertical="center" wrapText="1"/>
    </xf>
    <xf numFmtId="0" fontId="29" fillId="12" borderId="5" xfId="0" applyFont="1" applyFill="1" applyBorder="1" applyAlignment="1">
      <alignment horizontal="center" vertical="center" wrapText="1"/>
    </xf>
    <xf numFmtId="0" fontId="29" fillId="12" borderId="18" xfId="0" applyFont="1" applyFill="1" applyBorder="1" applyAlignment="1">
      <alignment horizontal="center" vertical="center" wrapText="1"/>
    </xf>
    <xf numFmtId="0" fontId="29" fillId="12" borderId="7" xfId="0" applyFont="1" applyFill="1" applyBorder="1" applyAlignment="1">
      <alignment horizontal="center" vertical="center" wrapText="1"/>
    </xf>
    <xf numFmtId="0" fontId="29" fillId="12" borderId="28" xfId="0" applyFont="1" applyFill="1" applyBorder="1" applyAlignment="1">
      <alignment horizontal="center" vertical="center" wrapText="1"/>
    </xf>
    <xf numFmtId="0" fontId="29" fillId="12" borderId="10" xfId="0" applyFont="1" applyFill="1" applyBorder="1" applyAlignment="1">
      <alignment horizontal="center" vertical="center" wrapText="1"/>
    </xf>
    <xf numFmtId="0" fontId="0" fillId="0" borderId="27" xfId="0" applyBorder="1" applyAlignment="1">
      <alignment horizontal="left" vertical="center" wrapText="1"/>
    </xf>
    <xf numFmtId="0" fontId="0" fillId="0" borderId="34" xfId="0" applyBorder="1" applyAlignment="1">
      <alignment horizontal="left" vertical="center" wrapText="1"/>
    </xf>
    <xf numFmtId="0" fontId="0" fillId="0" borderId="36" xfId="0" applyBorder="1" applyAlignment="1">
      <alignment horizontal="left" vertical="center" wrapText="1"/>
    </xf>
    <xf numFmtId="0" fontId="37" fillId="7" borderId="31" xfId="0" applyFont="1" applyFill="1" applyBorder="1" applyAlignment="1">
      <alignment horizontal="center" vertical="center"/>
    </xf>
    <xf numFmtId="0" fontId="37" fillId="7" borderId="38" xfId="0" applyFont="1" applyFill="1" applyBorder="1" applyAlignment="1">
      <alignment horizontal="center" vertical="center"/>
    </xf>
    <xf numFmtId="0" fontId="29" fillId="12" borderId="1" xfId="0" applyFont="1" applyFill="1" applyBorder="1" applyAlignment="1">
      <alignment horizontal="center" vertical="center" wrapText="1"/>
    </xf>
    <xf numFmtId="0" fontId="29" fillId="12" borderId="4" xfId="0" applyFont="1" applyFill="1" applyBorder="1" applyAlignment="1">
      <alignment horizontal="center" vertical="center" wrapText="1"/>
    </xf>
    <xf numFmtId="0" fontId="29" fillId="12" borderId="9" xfId="0" applyFont="1" applyFill="1" applyBorder="1" applyAlignment="1">
      <alignment horizontal="center" vertical="center" wrapText="1"/>
    </xf>
    <xf numFmtId="0" fontId="8" fillId="5" borderId="17" xfId="0" applyFont="1" applyFill="1" applyBorder="1" applyAlignment="1">
      <alignment vertical="center" wrapText="1"/>
    </xf>
    <xf numFmtId="0" fontId="8" fillId="5" borderId="29" xfId="0" applyFont="1" applyFill="1" applyBorder="1" applyAlignment="1">
      <alignment horizontal="center" vertical="center"/>
    </xf>
    <xf numFmtId="0" fontId="8" fillId="5" borderId="60" xfId="0" applyFont="1" applyFill="1" applyBorder="1" applyAlignment="1">
      <alignment horizontal="center" vertical="center"/>
    </xf>
    <xf numFmtId="0" fontId="8" fillId="5" borderId="77" xfId="0" applyFont="1" applyFill="1" applyBorder="1" applyAlignment="1">
      <alignment horizontal="center" vertical="center"/>
    </xf>
    <xf numFmtId="0" fontId="8" fillId="5" borderId="31" xfId="0" applyFont="1" applyFill="1" applyBorder="1" applyAlignment="1">
      <alignment horizontal="center" vertical="center"/>
    </xf>
    <xf numFmtId="0" fontId="1" fillId="7" borderId="53"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xf numFmtId="0" fontId="26" fillId="5" borderId="17" xfId="0" applyFont="1" applyFill="1" applyBorder="1" applyAlignment="1">
      <alignment horizontal="left" vertical="center" wrapText="1" indent="1"/>
    </xf>
    <xf numFmtId="0" fontId="0" fillId="5" borderId="17"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26" xfId="0" applyFill="1" applyBorder="1" applyAlignment="1">
      <alignment horizontal="center" vertical="center" wrapText="1"/>
    </xf>
    <xf numFmtId="0" fontId="6" fillId="0" borderId="45" xfId="0" applyFont="1" applyBorder="1" applyAlignment="1">
      <alignment horizontal="left" vertical="center" wrapText="1"/>
    </xf>
    <xf numFmtId="0" fontId="0" fillId="0" borderId="45" xfId="0" applyBorder="1" applyAlignment="1">
      <alignment horizontal="left" vertical="center"/>
    </xf>
    <xf numFmtId="0" fontId="0" fillId="3" borderId="45" xfId="0" applyFill="1" applyBorder="1" applyAlignment="1">
      <alignment horizontal="center" vertical="center" wrapText="1"/>
    </xf>
    <xf numFmtId="0" fontId="6" fillId="0" borderId="4" xfId="0" applyFont="1" applyBorder="1" applyAlignment="1">
      <alignment horizontal="left"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30" xfId="0" applyFill="1" applyBorder="1" applyAlignment="1">
      <alignment horizontal="center" vertical="center" wrapText="1"/>
    </xf>
    <xf numFmtId="164" fontId="6" fillId="0" borderId="4" xfId="0" applyNumberFormat="1" applyFont="1" applyBorder="1" applyAlignment="1">
      <alignment horizontal="left" vertical="center" wrapText="1"/>
    </xf>
    <xf numFmtId="0" fontId="0" fillId="0" borderId="4" xfId="0" applyBorder="1" applyAlignment="1">
      <alignment horizontal="left" vertical="center"/>
    </xf>
    <xf numFmtId="164" fontId="6" fillId="0" borderId="9" xfId="0" applyNumberFormat="1" applyFont="1" applyBorder="1" applyAlignment="1">
      <alignment horizontal="left" vertical="center" wrapText="1"/>
    </xf>
    <xf numFmtId="0" fontId="6" fillId="0" borderId="9" xfId="0" applyFont="1" applyBorder="1" applyAlignment="1">
      <alignment horizontal="left" vertical="center" wrapText="1"/>
    </xf>
    <xf numFmtId="0" fontId="0" fillId="0" borderId="9" xfId="0" applyBorder="1" applyAlignment="1">
      <alignment horizontal="left" vertical="center"/>
    </xf>
    <xf numFmtId="0" fontId="0" fillId="0" borderId="3" xfId="0" applyBorder="1" applyAlignment="1">
      <alignment horizontal="center" vertical="center" wrapText="1"/>
    </xf>
    <xf numFmtId="0" fontId="0" fillId="0" borderId="55" xfId="0" applyBorder="1" applyAlignment="1">
      <alignment horizontal="center" wrapText="1"/>
    </xf>
    <xf numFmtId="0" fontId="0" fillId="0" borderId="52" xfId="0" applyBorder="1" applyAlignment="1">
      <alignment horizont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165" fontId="0" fillId="0" borderId="41" xfId="0" applyNumberFormat="1" applyBorder="1" applyAlignment="1">
      <alignment horizontal="center" vertical="center"/>
    </xf>
    <xf numFmtId="165" fontId="0" fillId="0" borderId="80" xfId="0" applyNumberFormat="1" applyBorder="1" applyAlignment="1">
      <alignment horizontal="center" vertical="center"/>
    </xf>
    <xf numFmtId="165" fontId="0" fillId="0" borderId="18" xfId="0" applyNumberFormat="1" applyBorder="1" applyAlignment="1">
      <alignment horizontal="center" vertical="center"/>
    </xf>
    <xf numFmtId="165" fontId="0" fillId="0" borderId="28" xfId="0" applyNumberFormat="1" applyBorder="1" applyAlignment="1">
      <alignment horizontal="center" vertical="center"/>
    </xf>
    <xf numFmtId="0" fontId="43" fillId="0" borderId="22" xfId="0" applyFont="1" applyBorder="1" applyAlignment="1">
      <alignment horizontal="left" vertical="center" wrapText="1" indent="1"/>
    </xf>
    <xf numFmtId="0" fontId="53" fillId="0" borderId="23" xfId="0" applyFont="1" applyBorder="1" applyAlignment="1">
      <alignment horizontal="left" vertical="center" wrapText="1" indent="1"/>
    </xf>
    <xf numFmtId="0" fontId="0" fillId="0" borderId="23" xfId="0" applyBorder="1" applyAlignment="1">
      <alignment horizontal="left" vertical="center" indent="1"/>
    </xf>
    <xf numFmtId="0" fontId="43" fillId="0" borderId="23" xfId="0" applyFont="1" applyBorder="1" applyAlignment="1">
      <alignment horizontal="left" vertical="center" wrapText="1" indent="1"/>
    </xf>
    <xf numFmtId="0" fontId="43" fillId="0" borderId="24" xfId="0" applyFont="1" applyBorder="1" applyAlignment="1">
      <alignment horizontal="left" vertical="center" wrapText="1" indent="1"/>
    </xf>
    <xf numFmtId="0" fontId="2" fillId="0" borderId="22" xfId="0" applyFont="1" applyBorder="1" applyAlignment="1">
      <alignment horizontal="left" vertical="center" wrapText="1" indent="1"/>
    </xf>
    <xf numFmtId="0" fontId="0" fillId="0" borderId="23" xfId="0" applyBorder="1" applyAlignment="1">
      <alignment horizontal="left" vertical="center" wrapText="1" indent="1"/>
    </xf>
    <xf numFmtId="0" fontId="0" fillId="3" borderId="24" xfId="0" applyFill="1" applyBorder="1" applyAlignment="1">
      <alignment horizontal="left" vertical="center" wrapText="1" indent="3"/>
    </xf>
    <xf numFmtId="0" fontId="2" fillId="0" borderId="23" xfId="0" applyFont="1" applyBorder="1" applyAlignment="1">
      <alignment horizontal="left" vertical="center" wrapText="1" indent="1"/>
    </xf>
    <xf numFmtId="0" fontId="8" fillId="5" borderId="79" xfId="0" applyFont="1" applyFill="1" applyBorder="1" applyAlignment="1">
      <alignment horizontal="left" vertical="center" wrapText="1" indent="1"/>
    </xf>
    <xf numFmtId="0" fontId="0" fillId="0" borderId="22" xfId="0" applyBorder="1" applyAlignment="1">
      <alignment horizontal="left" vertical="center" wrapText="1" indent="1"/>
    </xf>
    <xf numFmtId="0" fontId="0" fillId="0" borderId="24" xfId="0" applyBorder="1" applyAlignment="1">
      <alignment horizontal="left" vertical="center" wrapText="1" indent="1"/>
    </xf>
    <xf numFmtId="0" fontId="7" fillId="5" borderId="52" xfId="0" applyFont="1" applyFill="1" applyBorder="1" applyAlignment="1">
      <alignment vertical="center" wrapText="1"/>
    </xf>
    <xf numFmtId="0" fontId="8" fillId="5" borderId="16" xfId="0" applyFont="1" applyFill="1" applyBorder="1" applyAlignment="1">
      <alignment horizontal="center" vertical="center" wrapText="1"/>
    </xf>
    <xf numFmtId="0" fontId="0" fillId="0" borderId="22" xfId="0" applyBorder="1" applyAlignment="1">
      <alignment horizontal="center" vertical="center" wrapText="1"/>
    </xf>
    <xf numFmtId="0" fontId="49" fillId="3" borderId="34" xfId="0" applyFont="1" applyFill="1" applyBorder="1" applyAlignment="1">
      <alignment horizontal="left" vertical="center" wrapText="1" indent="3"/>
    </xf>
    <xf numFmtId="0" fontId="0" fillId="0" borderId="23" xfId="0" applyBorder="1" applyAlignment="1">
      <alignment horizontal="center" vertical="center" wrapText="1"/>
    </xf>
    <xf numFmtId="0" fontId="48" fillId="3" borderId="34" xfId="0" applyFont="1" applyFill="1" applyBorder="1" applyAlignment="1">
      <alignment horizontal="left" vertical="center" wrapText="1" indent="6"/>
    </xf>
    <xf numFmtId="0" fontId="49" fillId="3" borderId="34" xfId="0" applyFont="1" applyFill="1" applyBorder="1" applyAlignment="1">
      <alignment horizontal="left" vertical="center" wrapText="1" indent="9"/>
    </xf>
    <xf numFmtId="0" fontId="48" fillId="3" borderId="34" xfId="0" applyFont="1" applyFill="1" applyBorder="1" applyAlignment="1">
      <alignment horizontal="left" vertical="center" wrapText="1" indent="12"/>
    </xf>
    <xf numFmtId="0" fontId="49" fillId="3" borderId="34" xfId="0" applyFont="1" applyFill="1" applyBorder="1" applyAlignment="1">
      <alignment horizontal="left" vertical="center" wrapText="1" indent="15"/>
    </xf>
    <xf numFmtId="0" fontId="48" fillId="3" borderId="34" xfId="0" applyFont="1" applyFill="1" applyBorder="1" applyAlignment="1">
      <alignment horizontal="left" vertical="center" wrapText="1" indent="18"/>
    </xf>
    <xf numFmtId="0" fontId="48" fillId="3" borderId="36" xfId="0" applyFont="1" applyFill="1" applyBorder="1" applyAlignment="1">
      <alignment horizontal="left" vertical="center" wrapText="1" indent="12"/>
    </xf>
    <xf numFmtId="0" fontId="0" fillId="0" borderId="24" xfId="0" applyBorder="1" applyAlignment="1">
      <alignment horizontal="center" vertical="center" wrapText="1"/>
    </xf>
    <xf numFmtId="0" fontId="1" fillId="5" borderId="70" xfId="0" applyFont="1" applyFill="1" applyBorder="1" applyAlignment="1">
      <alignment horizontal="center" vertical="center" wrapText="1"/>
    </xf>
    <xf numFmtId="0" fontId="1" fillId="5" borderId="51" xfId="0" applyFont="1" applyFill="1" applyBorder="1" applyAlignment="1">
      <alignment horizontal="center" vertical="center" wrapText="1"/>
    </xf>
    <xf numFmtId="0" fontId="2" fillId="0" borderId="22" xfId="0" applyFont="1" applyBorder="1" applyAlignment="1">
      <alignment horizontal="left" vertical="center" wrapText="1" indent="10"/>
    </xf>
    <xf numFmtId="0" fontId="2" fillId="0" borderId="24" xfId="0" applyFont="1" applyBorder="1" applyAlignment="1">
      <alignment horizontal="left" vertical="center" wrapText="1" indent="9"/>
    </xf>
    <xf numFmtId="0" fontId="2" fillId="0" borderId="19" xfId="0" applyFont="1" applyBorder="1" applyAlignment="1">
      <alignment horizontal="right" wrapText="1" indent="2"/>
    </xf>
    <xf numFmtId="0" fontId="2" fillId="0" borderId="20" xfId="0" applyFont="1" applyBorder="1" applyAlignment="1">
      <alignment horizontal="right" wrapText="1" indent="2"/>
    </xf>
    <xf numFmtId="0" fontId="2" fillId="0" borderId="21" xfId="0" applyFont="1" applyBorder="1" applyAlignment="1">
      <alignment horizontal="right" wrapText="1" indent="2"/>
    </xf>
    <xf numFmtId="0" fontId="2" fillId="0" borderId="40" xfId="0" applyFont="1" applyBorder="1" applyAlignment="1">
      <alignment horizontal="right" wrapText="1" indent="2"/>
    </xf>
    <xf numFmtId="0" fontId="12" fillId="8" borderId="44" xfId="0" applyFont="1" applyFill="1" applyBorder="1" applyAlignment="1">
      <alignment horizontal="center" vertical="center" wrapText="1"/>
    </xf>
    <xf numFmtId="0" fontId="12" fillId="8" borderId="56" xfId="0" applyFont="1" applyFill="1" applyBorder="1" applyAlignment="1">
      <alignment horizontal="center" vertical="center" wrapText="1"/>
    </xf>
    <xf numFmtId="0" fontId="16" fillId="0" borderId="22" xfId="0" applyFont="1" applyFill="1" applyBorder="1" applyAlignment="1">
      <alignment horizontal="left" vertical="center" wrapText="1" indent="1"/>
    </xf>
    <xf numFmtId="0" fontId="16" fillId="0" borderId="23" xfId="0" quotePrefix="1" applyFont="1" applyFill="1" applyBorder="1" applyAlignment="1">
      <alignment horizontal="left" vertical="top" wrapText="1" indent="3"/>
    </xf>
    <xf numFmtId="0" fontId="16" fillId="0" borderId="23" xfId="0" applyFont="1" applyFill="1" applyBorder="1" applyAlignment="1">
      <alignment horizontal="left" vertical="center" wrapText="1" indent="1"/>
    </xf>
    <xf numFmtId="0" fontId="16" fillId="0" borderId="39" xfId="0" quotePrefix="1" applyFont="1" applyFill="1" applyBorder="1" applyAlignment="1">
      <alignment horizontal="left" vertical="top" wrapText="1" indent="3"/>
    </xf>
    <xf numFmtId="0" fontId="16" fillId="0" borderId="24" xfId="0" quotePrefix="1" applyFont="1" applyFill="1" applyBorder="1" applyAlignment="1">
      <alignment horizontal="left" vertical="top" wrapText="1" indent="3"/>
    </xf>
    <xf numFmtId="0" fontId="16" fillId="0" borderId="78" xfId="0" applyFont="1" applyFill="1" applyBorder="1" applyAlignment="1">
      <alignment horizontal="left" vertical="center" wrapText="1" indent="1"/>
    </xf>
    <xf numFmtId="0" fontId="2" fillId="0" borderId="5" xfId="0" applyFont="1" applyFill="1" applyBorder="1" applyAlignment="1">
      <alignment horizontal="center" wrapText="1"/>
    </xf>
    <xf numFmtId="0" fontId="2" fillId="0" borderId="7" xfId="0" applyFont="1" applyFill="1" applyBorder="1" applyAlignment="1">
      <alignment horizontal="center" wrapText="1"/>
    </xf>
    <xf numFmtId="0" fontId="2" fillId="0" borderId="10" xfId="0" applyFont="1" applyFill="1" applyBorder="1" applyAlignment="1">
      <alignment horizont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29" fillId="0" borderId="10" xfId="0" applyFont="1" applyFill="1" applyBorder="1" applyAlignment="1">
      <alignment horizontal="center" vertical="center" wrapText="1"/>
    </xf>
    <xf numFmtId="0" fontId="42" fillId="0" borderId="57" xfId="0" applyFont="1" applyBorder="1" applyAlignment="1">
      <alignment horizontal="center" vertical="center"/>
    </xf>
    <xf numFmtId="0" fontId="51" fillId="0" borderId="57" xfId="0" applyFont="1" applyBorder="1" applyAlignment="1">
      <alignment vertical="center" wrapText="1"/>
    </xf>
    <xf numFmtId="0" fontId="52" fillId="0" borderId="6" xfId="0" applyFont="1" applyBorder="1" applyAlignment="1">
      <alignment vertical="center" wrapText="1"/>
    </xf>
    <xf numFmtId="0" fontId="52" fillId="0" borderId="9" xfId="0" applyFont="1" applyBorder="1" applyAlignment="1">
      <alignment vertical="center" wrapText="1"/>
    </xf>
    <xf numFmtId="0" fontId="47" fillId="0" borderId="9" xfId="0" applyFont="1" applyBorder="1" applyAlignment="1">
      <alignment vertical="center"/>
    </xf>
    <xf numFmtId="0" fontId="51" fillId="0" borderId="9" xfId="0" applyFont="1" applyBorder="1" applyAlignment="1">
      <alignment vertical="center" wrapText="1"/>
    </xf>
    <xf numFmtId="0" fontId="42" fillId="0" borderId="11" xfId="0" applyFont="1" applyBorder="1" applyAlignment="1">
      <alignment horizontal="center" vertical="center"/>
    </xf>
    <xf numFmtId="0" fontId="47" fillId="0" borderId="2" xfId="0" applyFont="1" applyBorder="1" applyAlignment="1">
      <alignment vertical="center"/>
    </xf>
    <xf numFmtId="0" fontId="51" fillId="0" borderId="59" xfId="0" applyFont="1" applyBorder="1" applyAlignment="1">
      <alignment vertical="center" wrapText="1"/>
    </xf>
    <xf numFmtId="0" fontId="42" fillId="0" borderId="2" xfId="0" applyFont="1" applyBorder="1" applyAlignment="1">
      <alignment horizontal="center" vertical="center"/>
    </xf>
    <xf numFmtId="0" fontId="51" fillId="0" borderId="12" xfId="0" applyFont="1" applyBorder="1" applyAlignment="1">
      <alignment vertical="center" wrapText="1"/>
    </xf>
    <xf numFmtId="0" fontId="52" fillId="0" borderId="11" xfId="0" applyFont="1" applyBorder="1" applyAlignment="1">
      <alignment vertical="center" wrapText="1"/>
    </xf>
    <xf numFmtId="0" fontId="42" fillId="0" borderId="59" xfId="0" applyFont="1" applyBorder="1" applyAlignment="1">
      <alignment horizontal="center" vertical="center"/>
    </xf>
    <xf numFmtId="0" fontId="52" fillId="0" borderId="80" xfId="0" applyFont="1" applyBorder="1" applyAlignment="1">
      <alignment vertical="center" wrapText="1"/>
    </xf>
    <xf numFmtId="0" fontId="42" fillId="0" borderId="12" xfId="0" applyFont="1" applyBorder="1" applyAlignment="1">
      <alignment horizontal="center" vertical="center"/>
    </xf>
    <xf numFmtId="0" fontId="51" fillId="0" borderId="62" xfId="0" applyFont="1" applyBorder="1" applyAlignment="1">
      <alignment vertical="center" wrapText="1"/>
    </xf>
    <xf numFmtId="0" fontId="51" fillId="0" borderId="2" xfId="0" applyFont="1" applyBorder="1" applyAlignment="1">
      <alignment vertical="center" wrapText="1"/>
    </xf>
    <xf numFmtId="0" fontId="52" fillId="0" borderId="2" xfId="0" applyFont="1" applyBorder="1" applyAlignment="1">
      <alignment vertical="center" wrapText="1"/>
    </xf>
    <xf numFmtId="0" fontId="47" fillId="0" borderId="57" xfId="0" applyFont="1" applyBorder="1" applyAlignment="1">
      <alignment vertical="center"/>
    </xf>
    <xf numFmtId="0" fontId="42" fillId="0" borderId="33" xfId="0" applyFont="1" applyBorder="1" applyAlignment="1">
      <alignment horizontal="center" vertical="center"/>
    </xf>
    <xf numFmtId="0" fontId="47" fillId="0" borderId="59" xfId="0" applyFont="1" applyBorder="1" applyAlignment="1">
      <alignment vertical="center"/>
    </xf>
    <xf numFmtId="0" fontId="42" fillId="0" borderId="18" xfId="0" applyFont="1" applyBorder="1" applyAlignment="1">
      <alignment horizontal="center" vertical="center"/>
    </xf>
    <xf numFmtId="0" fontId="42" fillId="0" borderId="5" xfId="0" applyFont="1" applyBorder="1" applyAlignment="1">
      <alignment horizontal="center" vertical="center"/>
    </xf>
    <xf numFmtId="0" fontId="69" fillId="0" borderId="0" xfId="0" applyFont="1"/>
    <xf numFmtId="0" fontId="51" fillId="0" borderId="10" xfId="0" applyFont="1" applyBorder="1" applyAlignment="1">
      <alignment vertical="center" wrapText="1"/>
    </xf>
    <xf numFmtId="0" fontId="67" fillId="0" borderId="1" xfId="0" applyFont="1" applyBorder="1" applyAlignment="1">
      <alignment vertical="center" wrapText="1"/>
    </xf>
    <xf numFmtId="0" fontId="68" fillId="0" borderId="1" xfId="0" applyFont="1" applyBorder="1" applyAlignment="1">
      <alignment vertical="center"/>
    </xf>
    <xf numFmtId="0" fontId="67" fillId="0" borderId="7" xfId="0" applyFont="1" applyBorder="1" applyAlignment="1">
      <alignment vertical="center" wrapText="1"/>
    </xf>
    <xf numFmtId="0" fontId="0" fillId="0" borderId="9" xfId="0" applyBorder="1" applyAlignment="1">
      <alignment horizontal="center" vertical="center" wrapText="1"/>
    </xf>
    <xf numFmtId="0" fontId="1" fillId="7" borderId="31" xfId="0" applyFont="1" applyFill="1" applyBorder="1" applyAlignment="1">
      <alignment horizontal="center" vertical="center"/>
    </xf>
    <xf numFmtId="0" fontId="1" fillId="7" borderId="38" xfId="0" applyFont="1" applyFill="1" applyBorder="1" applyAlignment="1">
      <alignment horizontal="center" vertical="center"/>
    </xf>
    <xf numFmtId="0" fontId="1" fillId="7" borderId="53" xfId="0" applyFont="1" applyFill="1" applyBorder="1" applyAlignment="1">
      <alignment horizontal="center" vertical="center"/>
    </xf>
    <xf numFmtId="0" fontId="1" fillId="7" borderId="37" xfId="0" applyFont="1" applyFill="1" applyBorder="1" applyAlignment="1">
      <alignment horizontal="center" vertical="center"/>
    </xf>
    <xf numFmtId="0" fontId="2" fillId="0" borderId="0" xfId="0" applyFont="1" applyBorder="1" applyAlignment="1">
      <alignment horizontal="left" vertical="center" wrapText="1" indent="3"/>
    </xf>
    <xf numFmtId="0" fontId="2" fillId="0" borderId="56" xfId="0" applyFont="1" applyBorder="1" applyAlignment="1">
      <alignment horizontal="left" vertical="center" wrapText="1" indent="3"/>
    </xf>
    <xf numFmtId="0" fontId="8" fillId="5" borderId="25" xfId="0" applyFont="1" applyFill="1" applyBorder="1" applyAlignment="1">
      <alignment horizontal="left" vertical="center" wrapText="1" indent="1"/>
    </xf>
    <xf numFmtId="0" fontId="8" fillId="5" borderId="52" xfId="0" applyFont="1" applyFill="1" applyBorder="1" applyAlignment="1">
      <alignment horizontal="left" vertical="center" wrapText="1" indent="1"/>
    </xf>
    <xf numFmtId="0" fontId="1" fillId="7" borderId="44" xfId="0" applyFont="1" applyFill="1" applyBorder="1" applyAlignment="1">
      <alignment horizontal="center" vertical="center"/>
    </xf>
    <xf numFmtId="0" fontId="0" fillId="0" borderId="2" xfId="0"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40" fillId="0" borderId="34" xfId="0" applyFont="1" applyBorder="1" applyAlignment="1">
      <alignment horizontal="center" vertical="center" wrapText="1"/>
    </xf>
    <xf numFmtId="0" fontId="1" fillId="5" borderId="52" xfId="0" applyFont="1" applyFill="1" applyBorder="1" applyAlignment="1">
      <alignment horizontal="center" vertical="center" wrapText="1"/>
    </xf>
    <xf numFmtId="0" fontId="37" fillId="7" borderId="44" xfId="0" applyFont="1" applyFill="1" applyBorder="1" applyAlignment="1">
      <alignment horizontal="center" vertical="center"/>
    </xf>
    <xf numFmtId="0" fontId="1" fillId="7" borderId="31" xfId="0" applyFont="1" applyFill="1" applyBorder="1" applyAlignment="1">
      <alignment horizontal="center" vertical="center"/>
    </xf>
    <xf numFmtId="0" fontId="1" fillId="7" borderId="38" xfId="0" applyFont="1" applyFill="1" applyBorder="1" applyAlignment="1">
      <alignment horizontal="center" vertical="center"/>
    </xf>
    <xf numFmtId="0" fontId="8" fillId="7" borderId="29" xfId="0" applyFont="1" applyFill="1" applyBorder="1" applyAlignment="1">
      <alignment horizontal="center" vertical="center" wrapText="1"/>
    </xf>
    <xf numFmtId="0" fontId="8" fillId="7" borderId="55"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1" fillId="7" borderId="53" xfId="0" applyFont="1" applyFill="1" applyBorder="1" applyAlignment="1">
      <alignment horizontal="center" vertical="center"/>
    </xf>
    <xf numFmtId="0" fontId="1" fillId="7" borderId="37" xfId="0" applyFont="1" applyFill="1" applyBorder="1" applyAlignment="1">
      <alignment horizontal="center" vertical="center"/>
    </xf>
    <xf numFmtId="0" fontId="36" fillId="6" borderId="80" xfId="0" applyFont="1" applyFill="1" applyBorder="1" applyAlignment="1">
      <alignment horizontal="center" vertical="center" wrapText="1"/>
    </xf>
    <xf numFmtId="0" fontId="36" fillId="6" borderId="28" xfId="0" applyFont="1" applyFill="1" applyBorder="1" applyAlignment="1">
      <alignment horizontal="center" vertical="center" wrapText="1"/>
    </xf>
    <xf numFmtId="0" fontId="36" fillId="6" borderId="2" xfId="0" applyFont="1" applyFill="1" applyBorder="1" applyAlignment="1">
      <alignment horizontal="center" vertical="center" wrapText="1"/>
    </xf>
    <xf numFmtId="0" fontId="36" fillId="6" borderId="9"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2"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17" fillId="0" borderId="28" xfId="0" applyFont="1" applyFill="1" applyBorder="1" applyAlignment="1">
      <alignment horizontal="left" vertical="center" wrapText="1" indent="1"/>
    </xf>
    <xf numFmtId="0" fontId="17" fillId="0" borderId="9" xfId="0" applyFont="1" applyFill="1" applyBorder="1" applyAlignment="1">
      <alignment horizontal="left" vertical="center" wrapText="1" indent="1"/>
    </xf>
    <xf numFmtId="0" fontId="17" fillId="0" borderId="10" xfId="0" applyFont="1" applyFill="1" applyBorder="1" applyAlignment="1">
      <alignment horizontal="left" vertical="center" wrapText="1" indent="1"/>
    </xf>
    <xf numFmtId="0" fontId="7" fillId="7" borderId="25"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8" fillId="7" borderId="37" xfId="0" applyFont="1" applyFill="1" applyBorder="1" applyAlignment="1">
      <alignment horizontal="center" vertical="center" wrapText="1"/>
    </xf>
    <xf numFmtId="0" fontId="8" fillId="7" borderId="5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8" fillId="7" borderId="26" xfId="0" applyFont="1" applyFill="1" applyBorder="1" applyAlignment="1">
      <alignment horizontal="center" vertical="center" wrapText="1"/>
    </xf>
    <xf numFmtId="0" fontId="7" fillId="5" borderId="55" xfId="0" applyFont="1" applyFill="1" applyBorder="1" applyAlignment="1">
      <alignment horizontal="center" vertical="center" wrapText="1"/>
    </xf>
    <xf numFmtId="0" fontId="7" fillId="5" borderId="52" xfId="0" applyFont="1" applyFill="1" applyBorder="1" applyAlignment="1">
      <alignment horizontal="center" vertical="center" wrapText="1"/>
    </xf>
    <xf numFmtId="0" fontId="2" fillId="0" borderId="0" xfId="0" applyFont="1" applyBorder="1" applyAlignment="1">
      <alignment horizontal="left" vertical="center" wrapText="1" indent="1"/>
    </xf>
    <xf numFmtId="0" fontId="2" fillId="0" borderId="56" xfId="0" applyFont="1" applyBorder="1" applyAlignment="1">
      <alignment horizontal="left" vertical="center" wrapText="1" indent="1"/>
    </xf>
    <xf numFmtId="0" fontId="2" fillId="0" borderId="0" xfId="0" applyFont="1" applyBorder="1" applyAlignment="1">
      <alignment horizontal="left" vertical="center" wrapText="1" indent="3"/>
    </xf>
    <xf numFmtId="0" fontId="2" fillId="0" borderId="56" xfId="0" applyFont="1" applyBorder="1" applyAlignment="1">
      <alignment horizontal="left" vertical="center" wrapText="1" indent="3"/>
    </xf>
    <xf numFmtId="0" fontId="8" fillId="8" borderId="55" xfId="0" applyFont="1" applyFill="1" applyBorder="1" applyAlignment="1">
      <alignment horizontal="left" vertical="center" wrapText="1" indent="1"/>
    </xf>
    <xf numFmtId="0" fontId="8" fillId="8" borderId="52" xfId="0" applyFont="1" applyFill="1" applyBorder="1" applyAlignment="1">
      <alignment horizontal="left" vertical="center" wrapText="1" indent="1"/>
    </xf>
    <xf numFmtId="0" fontId="8" fillId="7" borderId="54" xfId="0" applyFont="1" applyFill="1" applyBorder="1" applyAlignment="1">
      <alignment horizontal="left" vertical="center" wrapText="1" indent="3"/>
    </xf>
    <xf numFmtId="0" fontId="8" fillId="7" borderId="42" xfId="0" applyFont="1" applyFill="1" applyBorder="1" applyAlignment="1">
      <alignment horizontal="left" vertical="center" wrapText="1" indent="3"/>
    </xf>
    <xf numFmtId="0" fontId="0" fillId="0" borderId="0" xfId="0" applyFont="1" applyBorder="1" applyAlignment="1">
      <alignment horizontal="left" vertical="center" indent="3"/>
    </xf>
    <xf numFmtId="0" fontId="0" fillId="0" borderId="56" xfId="0" applyFont="1" applyBorder="1" applyAlignment="1">
      <alignment horizontal="left" vertical="center" indent="3"/>
    </xf>
    <xf numFmtId="0" fontId="17" fillId="0" borderId="41" xfId="0" applyFont="1" applyFill="1" applyBorder="1" applyAlignment="1">
      <alignment horizontal="left" vertical="center" wrapText="1" indent="1"/>
    </xf>
    <xf numFmtId="0" fontId="17" fillId="0" borderId="4" xfId="0" applyFont="1" applyFill="1" applyBorder="1" applyAlignment="1">
      <alignment horizontal="left" vertical="center" wrapText="1" indent="1"/>
    </xf>
    <xf numFmtId="0" fontId="17" fillId="0" borderId="5" xfId="0" applyFont="1" applyFill="1" applyBorder="1" applyAlignment="1">
      <alignment horizontal="left" vertical="center" wrapText="1" indent="1"/>
    </xf>
    <xf numFmtId="0" fontId="21" fillId="0" borderId="0" xfId="0" applyFont="1" applyBorder="1" applyAlignment="1">
      <alignment horizontal="left" vertical="center" indent="3"/>
    </xf>
    <xf numFmtId="0" fontId="21" fillId="0" borderId="56" xfId="0" applyFont="1" applyBorder="1" applyAlignment="1">
      <alignment horizontal="left" vertical="center" indent="3"/>
    </xf>
    <xf numFmtId="0" fontId="8" fillId="2" borderId="25" xfId="0" applyFont="1" applyFill="1" applyBorder="1" applyAlignment="1">
      <alignment horizontal="left" vertical="center" wrapText="1" indent="1"/>
    </xf>
    <xf numFmtId="0" fontId="8" fillId="2" borderId="26" xfId="0" applyFont="1" applyFill="1" applyBorder="1" applyAlignment="1">
      <alignment horizontal="left" vertical="center" wrapText="1" indent="1"/>
    </xf>
    <xf numFmtId="0" fontId="21" fillId="0" borderId="55" xfId="0" applyFont="1" applyBorder="1" applyAlignment="1">
      <alignment horizontal="left" vertical="center" indent="3"/>
    </xf>
    <xf numFmtId="0" fontId="21" fillId="0" borderId="52" xfId="0" applyFont="1" applyBorder="1" applyAlignment="1">
      <alignment horizontal="left" vertical="center" indent="3"/>
    </xf>
    <xf numFmtId="0" fontId="8" fillId="5" borderId="25" xfId="0" applyFont="1" applyFill="1" applyBorder="1" applyAlignment="1">
      <alignment horizontal="left" vertical="center" wrapText="1" indent="1"/>
    </xf>
    <xf numFmtId="0" fontId="8" fillId="5" borderId="26" xfId="0" applyFont="1" applyFill="1" applyBorder="1" applyAlignment="1">
      <alignment horizontal="left" vertical="center" wrapText="1" indent="1"/>
    </xf>
    <xf numFmtId="0" fontId="36" fillId="6" borderId="18"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36" fillId="6" borderId="7" xfId="0" applyFont="1" applyFill="1" applyBorder="1" applyAlignment="1">
      <alignment horizontal="center" vertical="center" wrapText="1"/>
    </xf>
    <xf numFmtId="0" fontId="36" fillId="6" borderId="10"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36" fillId="6" borderId="41" xfId="0" applyFont="1" applyFill="1" applyBorder="1" applyAlignment="1">
      <alignment horizontal="center" vertical="center" wrapText="1"/>
    </xf>
    <xf numFmtId="0" fontId="36" fillId="6" borderId="4" xfId="0" applyFont="1" applyFill="1" applyBorder="1" applyAlignment="1">
      <alignment horizontal="center" vertical="center" wrapText="1"/>
    </xf>
    <xf numFmtId="0" fontId="8" fillId="8" borderId="17" xfId="0" applyFont="1" applyFill="1" applyBorder="1" applyAlignment="1">
      <alignment horizontal="left" vertical="center" wrapText="1" indent="1"/>
    </xf>
    <xf numFmtId="0" fontId="8" fillId="8" borderId="25" xfId="0" applyFont="1" applyFill="1" applyBorder="1" applyAlignment="1">
      <alignment horizontal="left" vertical="center" wrapText="1" indent="1"/>
    </xf>
    <xf numFmtId="0" fontId="8" fillId="8" borderId="26" xfId="0" applyFont="1" applyFill="1" applyBorder="1" applyAlignment="1">
      <alignment horizontal="left" vertical="center" wrapText="1" indent="1"/>
    </xf>
    <xf numFmtId="0" fontId="8" fillId="7" borderId="55" xfId="0" applyFont="1" applyFill="1" applyBorder="1" applyAlignment="1">
      <alignment horizontal="left" vertical="center" wrapText="1" indent="1"/>
    </xf>
    <xf numFmtId="0" fontId="8" fillId="7" borderId="52" xfId="0" applyFont="1" applyFill="1" applyBorder="1" applyAlignment="1">
      <alignment horizontal="left" vertical="center" wrapText="1" indent="1"/>
    </xf>
    <xf numFmtId="0" fontId="2" fillId="0" borderId="54"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4" fillId="4" borderId="0" xfId="0" applyFont="1" applyFill="1" applyBorder="1" applyAlignment="1">
      <alignment horizontal="left" vertical="center" wrapText="1" indent="1"/>
    </xf>
    <xf numFmtId="0" fontId="4" fillId="4" borderId="56" xfId="0" applyFont="1" applyFill="1" applyBorder="1" applyAlignment="1">
      <alignment horizontal="left" vertical="center" wrapText="1" indent="1"/>
    </xf>
    <xf numFmtId="0" fontId="24" fillId="4" borderId="54" xfId="0" applyFont="1" applyFill="1" applyBorder="1" applyAlignment="1">
      <alignment horizontal="left" vertical="center" wrapText="1" indent="3"/>
    </xf>
    <xf numFmtId="0" fontId="24" fillId="4" borderId="42" xfId="0" applyFont="1" applyFill="1" applyBorder="1" applyAlignment="1">
      <alignment horizontal="left" vertical="center" wrapText="1" indent="3"/>
    </xf>
    <xf numFmtId="0" fontId="2" fillId="0" borderId="0" xfId="0" applyFont="1" applyFill="1" applyBorder="1" applyAlignment="1">
      <alignment horizontal="left" vertical="center" wrapText="1" indent="1"/>
    </xf>
    <xf numFmtId="0" fontId="2" fillId="0" borderId="56" xfId="0" applyFont="1" applyFill="1" applyBorder="1" applyAlignment="1">
      <alignment horizontal="left" vertical="center" wrapText="1" indent="1"/>
    </xf>
    <xf numFmtId="0" fontId="8" fillId="5" borderId="29" xfId="0" applyFont="1" applyFill="1" applyBorder="1" applyAlignment="1">
      <alignment horizontal="left" vertical="center" wrapText="1" indent="1"/>
    </xf>
    <xf numFmtId="0" fontId="8" fillId="5" borderId="55" xfId="0" applyFont="1" applyFill="1" applyBorder="1" applyAlignment="1">
      <alignment horizontal="left" vertical="center" wrapText="1" indent="1"/>
    </xf>
    <xf numFmtId="0" fontId="8" fillId="5" borderId="52" xfId="0" applyFont="1" applyFill="1" applyBorder="1" applyAlignment="1">
      <alignment horizontal="left" vertical="center" wrapText="1" indent="1"/>
    </xf>
    <xf numFmtId="0" fontId="8" fillId="7" borderId="53" xfId="0" applyFont="1" applyFill="1" applyBorder="1" applyAlignment="1">
      <alignment horizontal="left" vertical="center" wrapText="1" indent="3"/>
    </xf>
    <xf numFmtId="0" fontId="8" fillId="7" borderId="0" xfId="0" applyFont="1" applyFill="1" applyBorder="1" applyAlignment="1">
      <alignment horizontal="left" vertical="center" wrapText="1" indent="3"/>
    </xf>
    <xf numFmtId="0" fontId="8" fillId="7" borderId="56" xfId="0" applyFont="1" applyFill="1" applyBorder="1" applyAlignment="1">
      <alignment horizontal="left" vertical="center" wrapText="1" indent="3"/>
    </xf>
    <xf numFmtId="0" fontId="1" fillId="7" borderId="0" xfId="0" applyFont="1" applyFill="1" applyBorder="1" applyAlignment="1">
      <alignment horizontal="left" vertical="center" wrapText="1" indent="1"/>
    </xf>
    <xf numFmtId="0" fontId="1" fillId="7" borderId="56" xfId="0" applyFont="1" applyFill="1" applyBorder="1" applyAlignment="1">
      <alignment horizontal="left" vertical="center" wrapText="1" indent="1"/>
    </xf>
    <xf numFmtId="0" fontId="2" fillId="4" borderId="0" xfId="0" applyFont="1" applyFill="1" applyBorder="1" applyAlignment="1">
      <alignment horizontal="left" vertical="center" wrapText="1" indent="1"/>
    </xf>
    <xf numFmtId="0" fontId="2" fillId="4" borderId="56" xfId="0" applyFont="1" applyFill="1" applyBorder="1" applyAlignment="1">
      <alignment horizontal="left" vertical="center" wrapText="1" indent="1"/>
    </xf>
    <xf numFmtId="0" fontId="13" fillId="0" borderId="0" xfId="0" applyFont="1" applyBorder="1" applyAlignment="1">
      <alignment horizontal="center" vertical="center" wrapText="1"/>
    </xf>
    <xf numFmtId="0" fontId="14" fillId="7" borderId="13"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14" xfId="0" applyFont="1" applyFill="1" applyBorder="1" applyAlignment="1">
      <alignment horizontal="center" vertical="center" wrapText="1"/>
    </xf>
    <xf numFmtId="0" fontId="24" fillId="0" borderId="6" xfId="0" applyFont="1" applyFill="1" applyBorder="1" applyAlignment="1">
      <alignment horizontal="left" vertical="center" wrapText="1" indent="1"/>
    </xf>
    <xf numFmtId="0" fontId="24" fillId="0" borderId="1" xfId="0" applyFont="1" applyFill="1" applyBorder="1" applyAlignment="1">
      <alignment horizontal="left" vertical="center" wrapText="1" indent="1"/>
    </xf>
    <xf numFmtId="0" fontId="24" fillId="0" borderId="7" xfId="0" applyFont="1" applyFill="1" applyBorder="1" applyAlignment="1">
      <alignment horizontal="left" vertical="center" wrapText="1" indent="1"/>
    </xf>
    <xf numFmtId="0" fontId="8" fillId="7" borderId="29" xfId="0" applyFont="1" applyFill="1" applyBorder="1" applyAlignment="1">
      <alignment horizontal="left" vertical="center" wrapText="1" indent="3"/>
    </xf>
    <xf numFmtId="0" fontId="8" fillId="7" borderId="55" xfId="0" applyFont="1" applyFill="1" applyBorder="1" applyAlignment="1">
      <alignment horizontal="left" vertical="center" wrapText="1" indent="3"/>
    </xf>
    <xf numFmtId="0" fontId="8" fillId="7" borderId="52" xfId="0" applyFont="1" applyFill="1" applyBorder="1" applyAlignment="1">
      <alignment horizontal="left" vertical="center" wrapText="1" indent="3"/>
    </xf>
    <xf numFmtId="0" fontId="8" fillId="7" borderId="37" xfId="0" applyFont="1" applyFill="1" applyBorder="1" applyAlignment="1">
      <alignment horizontal="left" vertical="center" wrapText="1" indent="3"/>
    </xf>
    <xf numFmtId="0" fontId="24" fillId="0" borderId="17" xfId="0" applyFont="1" applyFill="1" applyBorder="1" applyAlignment="1">
      <alignment horizontal="left" vertical="center" wrapText="1" indent="1"/>
    </xf>
    <xf numFmtId="0" fontId="24" fillId="0" borderId="25" xfId="0" applyFont="1" applyFill="1" applyBorder="1" applyAlignment="1">
      <alignment horizontal="left" vertical="center" wrapText="1" indent="1"/>
    </xf>
    <xf numFmtId="0" fontId="24" fillId="0" borderId="26" xfId="0" applyFont="1" applyFill="1" applyBorder="1" applyAlignment="1">
      <alignment horizontal="left" vertical="center" wrapText="1" indent="1"/>
    </xf>
    <xf numFmtId="0" fontId="24" fillId="0" borderId="3" xfId="0" applyFont="1" applyFill="1" applyBorder="1" applyAlignment="1">
      <alignment horizontal="left" vertical="center" wrapText="1" indent="1"/>
    </xf>
    <xf numFmtId="0" fontId="24" fillId="0" borderId="4" xfId="0" applyFont="1" applyFill="1" applyBorder="1" applyAlignment="1">
      <alignment horizontal="left" vertical="center" wrapText="1" indent="1"/>
    </xf>
    <xf numFmtId="0" fontId="24" fillId="0" borderId="5" xfId="0" applyFont="1" applyFill="1" applyBorder="1" applyAlignment="1">
      <alignment horizontal="left" vertical="center" wrapText="1" indent="1"/>
    </xf>
    <xf numFmtId="0" fontId="3" fillId="0" borderId="0" xfId="0" applyFont="1" applyBorder="1" applyAlignment="1">
      <alignment horizontal="left" vertical="center" wrapText="1" indent="3"/>
    </xf>
    <xf numFmtId="0" fontId="3" fillId="0" borderId="56" xfId="0" applyFont="1" applyBorder="1" applyAlignment="1">
      <alignment horizontal="left" vertical="center" wrapText="1" indent="3"/>
    </xf>
    <xf numFmtId="0" fontId="19" fillId="8" borderId="25" xfId="0" applyFont="1" applyFill="1" applyBorder="1" applyAlignment="1">
      <alignment horizontal="left" vertical="center" wrapText="1" indent="3"/>
    </xf>
    <xf numFmtId="0" fontId="19" fillId="8" borderId="26" xfId="0" applyFont="1" applyFill="1" applyBorder="1" applyAlignment="1">
      <alignment horizontal="left" vertical="center" wrapText="1" indent="3"/>
    </xf>
    <xf numFmtId="0" fontId="17" fillId="0" borderId="18" xfId="0" applyFont="1" applyFill="1" applyBorder="1" applyAlignment="1">
      <alignment horizontal="left" vertical="center" wrapText="1" indent="1"/>
    </xf>
    <xf numFmtId="0" fontId="17" fillId="0" borderId="1" xfId="0" applyFont="1" applyFill="1" applyBorder="1" applyAlignment="1">
      <alignment horizontal="left" vertical="center" wrapText="1" indent="1"/>
    </xf>
    <xf numFmtId="0" fontId="17" fillId="0" borderId="7" xfId="0" applyFont="1" applyFill="1" applyBorder="1" applyAlignment="1">
      <alignment horizontal="left" vertical="center" wrapText="1" indent="1"/>
    </xf>
    <xf numFmtId="0" fontId="21" fillId="0" borderId="54" xfId="0" applyFont="1" applyBorder="1" applyAlignment="1">
      <alignment horizontal="left" vertical="center" indent="3"/>
    </xf>
    <xf numFmtId="0" fontId="21" fillId="0" borderId="42" xfId="0" applyFont="1" applyBorder="1" applyAlignment="1">
      <alignment horizontal="left" vertical="center" indent="3"/>
    </xf>
    <xf numFmtId="0" fontId="8" fillId="2" borderId="55" xfId="0" applyFont="1" applyFill="1" applyBorder="1" applyAlignment="1">
      <alignment horizontal="left" vertical="center" wrapText="1" indent="1"/>
    </xf>
    <xf numFmtId="0" fontId="8" fillId="2" borderId="52" xfId="0" applyFont="1" applyFill="1" applyBorder="1" applyAlignment="1">
      <alignment horizontal="left" vertical="center" wrapText="1" indent="1"/>
    </xf>
    <xf numFmtId="0" fontId="2" fillId="0" borderId="54" xfId="0" applyFont="1" applyBorder="1" applyAlignment="1">
      <alignment horizontal="left" vertical="center" wrapText="1" indent="1"/>
    </xf>
    <xf numFmtId="0" fontId="2" fillId="0" borderId="42" xfId="0" applyFont="1" applyBorder="1" applyAlignment="1">
      <alignment horizontal="left" vertical="center" wrapText="1" indent="1"/>
    </xf>
    <xf numFmtId="0" fontId="2" fillId="0" borderId="0" xfId="0" applyFont="1" applyBorder="1" applyAlignment="1">
      <alignment horizontal="left" vertical="center" wrapText="1" indent="5"/>
    </xf>
    <xf numFmtId="0" fontId="2" fillId="0" borderId="56" xfId="0" applyFont="1" applyBorder="1" applyAlignment="1">
      <alignment horizontal="left" vertical="center" wrapText="1" indent="5"/>
    </xf>
    <xf numFmtId="0" fontId="19" fillId="8" borderId="25" xfId="0" applyFont="1" applyFill="1" applyBorder="1" applyAlignment="1">
      <alignment horizontal="left" vertical="center" wrapText="1" indent="1"/>
    </xf>
    <xf numFmtId="0" fontId="19" fillId="8" borderId="26" xfId="0" applyFont="1" applyFill="1" applyBorder="1" applyAlignment="1">
      <alignment horizontal="left" vertical="center" wrapText="1" indent="1"/>
    </xf>
    <xf numFmtId="0" fontId="26" fillId="7" borderId="25" xfId="0" applyFont="1" applyFill="1" applyBorder="1" applyAlignment="1">
      <alignment horizontal="left" vertical="center" wrapText="1" indent="3"/>
    </xf>
    <xf numFmtId="0" fontId="26" fillId="7" borderId="26" xfId="0" applyFont="1" applyFill="1" applyBorder="1" applyAlignment="1">
      <alignment horizontal="left" vertical="center" wrapText="1" indent="3"/>
    </xf>
    <xf numFmtId="0" fontId="7" fillId="5" borderId="0" xfId="0" applyFont="1" applyFill="1" applyBorder="1" applyAlignment="1">
      <alignment horizontal="center" vertical="center" wrapText="1"/>
    </xf>
    <xf numFmtId="0" fontId="36" fillId="6" borderId="81" xfId="0" applyFont="1" applyFill="1" applyBorder="1" applyAlignment="1">
      <alignment horizontal="center" vertical="center" wrapText="1"/>
    </xf>
    <xf numFmtId="0" fontId="36" fillId="6" borderId="45" xfId="0" applyFont="1" applyFill="1" applyBorder="1" applyAlignment="1">
      <alignment horizontal="center" vertical="center" wrapText="1"/>
    </xf>
    <xf numFmtId="0" fontId="36" fillId="6" borderId="30" xfId="0" applyFont="1" applyFill="1" applyBorder="1" applyAlignment="1">
      <alignment horizontal="center" vertical="center" wrapText="1"/>
    </xf>
    <xf numFmtId="0" fontId="2" fillId="4" borderId="54" xfId="0" applyFont="1" applyFill="1" applyBorder="1" applyAlignment="1">
      <alignment horizontal="left" vertical="center" wrapText="1" indent="1"/>
    </xf>
    <xf numFmtId="0" fontId="2" fillId="4" borderId="42" xfId="0" applyFont="1" applyFill="1" applyBorder="1" applyAlignment="1">
      <alignment horizontal="left" vertical="center" wrapText="1" indent="1"/>
    </xf>
    <xf numFmtId="0" fontId="1" fillId="7" borderId="44" xfId="0" applyFont="1" applyFill="1" applyBorder="1" applyAlignment="1">
      <alignment horizontal="center" vertical="center"/>
    </xf>
    <xf numFmtId="0" fontId="7" fillId="5" borderId="54" xfId="0" applyFont="1" applyFill="1" applyBorder="1" applyAlignment="1">
      <alignment horizontal="center" vertical="center" wrapText="1"/>
    </xf>
    <xf numFmtId="0" fontId="7" fillId="8" borderId="31" xfId="0" applyFont="1" applyFill="1" applyBorder="1" applyAlignment="1">
      <alignment horizontal="left" vertical="center" indent="1"/>
    </xf>
    <xf numFmtId="0" fontId="7" fillId="8" borderId="44" xfId="0" applyFont="1" applyFill="1" applyBorder="1" applyAlignment="1">
      <alignment horizontal="left" vertical="center" indent="1"/>
    </xf>
    <xf numFmtId="0" fontId="1" fillId="5" borderId="27" xfId="0" applyFont="1" applyFill="1" applyBorder="1" applyAlignment="1">
      <alignment horizontal="center" vertical="center" wrapText="1"/>
    </xf>
    <xf numFmtId="0" fontId="1" fillId="5" borderId="47"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55" xfId="0" applyFont="1" applyFill="1" applyBorder="1" applyAlignment="1">
      <alignment horizontal="center" vertical="center" wrapText="1"/>
    </xf>
    <xf numFmtId="0" fontId="7" fillId="7" borderId="52" xfId="0" applyFont="1" applyFill="1" applyBorder="1" applyAlignment="1">
      <alignment horizontal="center" vertical="center" wrapText="1"/>
    </xf>
    <xf numFmtId="0" fontId="7" fillId="7" borderId="37" xfId="0" applyFont="1" applyFill="1" applyBorder="1" applyAlignment="1">
      <alignment horizontal="center" vertical="center" wrapText="1"/>
    </xf>
    <xf numFmtId="0" fontId="7" fillId="7" borderId="54" xfId="0" applyFont="1" applyFill="1" applyBorder="1" applyAlignment="1">
      <alignment horizontal="center" vertical="center" wrapText="1"/>
    </xf>
    <xf numFmtId="0" fontId="7" fillId="7" borderId="4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27" fillId="0" borderId="45" xfId="1" applyBorder="1" applyAlignment="1" applyProtection="1">
      <alignment horizontal="center" vertical="center" wrapText="1"/>
    </xf>
    <xf numFmtId="0" fontId="27" fillId="0" borderId="30" xfId="1" applyBorder="1" applyAlignment="1" applyProtection="1">
      <alignment horizontal="center" vertical="center" wrapText="1"/>
    </xf>
    <xf numFmtId="0" fontId="0" fillId="0" borderId="3" xfId="0" applyBorder="1" applyAlignment="1">
      <alignment horizontal="left" vertical="center" wrapText="1"/>
    </xf>
    <xf numFmtId="0" fontId="0" fillId="0" borderId="79" xfId="0" applyBorder="1" applyAlignment="1">
      <alignment horizontal="left" vertical="center" wrapText="1"/>
    </xf>
    <xf numFmtId="0" fontId="0" fillId="0" borderId="8" xfId="0" applyBorder="1" applyAlignment="1">
      <alignment horizontal="left" vertical="center" wrapText="1"/>
    </xf>
    <xf numFmtId="0" fontId="0" fillId="0" borderId="29" xfId="0" applyBorder="1" applyAlignment="1">
      <alignment horizontal="center" vertical="center" wrapText="1"/>
    </xf>
    <xf numFmtId="0" fontId="0" fillId="0" borderId="37" xfId="0" applyBorder="1" applyAlignment="1">
      <alignment horizontal="center" vertical="center" wrapText="1"/>
    </xf>
    <xf numFmtId="0" fontId="0" fillId="0" borderId="2" xfId="0" applyBorder="1" applyAlignment="1">
      <alignment horizontal="left" vertical="center" wrapText="1"/>
    </xf>
    <xf numFmtId="0" fontId="0" fillId="0" borderId="12"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7" fillId="5" borderId="29" xfId="0" applyFont="1" applyFill="1" applyBorder="1" applyAlignment="1">
      <alignment horizontal="center" vertical="center" wrapText="1"/>
    </xf>
    <xf numFmtId="0" fontId="7" fillId="5" borderId="37" xfId="0" applyFont="1" applyFill="1" applyBorder="1" applyAlignment="1">
      <alignment horizontal="center" vertical="center" wrapText="1"/>
    </xf>
    <xf numFmtId="0" fontId="27" fillId="0" borderId="18" xfId="1" applyBorder="1" applyAlignment="1" applyProtection="1">
      <alignment horizontal="center" vertical="center" wrapText="1"/>
    </xf>
    <xf numFmtId="0" fontId="27" fillId="0" borderId="1" xfId="1" applyBorder="1" applyAlignment="1" applyProtection="1">
      <alignment horizontal="center" vertical="center" wrapText="1"/>
    </xf>
    <xf numFmtId="0" fontId="27" fillId="0" borderId="7" xfId="1" applyBorder="1" applyAlignment="1" applyProtection="1">
      <alignment horizontal="center" vertical="center" wrapText="1"/>
    </xf>
    <xf numFmtId="0" fontId="0" fillId="3" borderId="2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27" fillId="0" borderId="28" xfId="1" applyBorder="1" applyAlignment="1" applyProtection="1">
      <alignment horizontal="center" vertical="center" wrapText="1"/>
    </xf>
    <xf numFmtId="0" fontId="27" fillId="0" borderId="9" xfId="1" applyBorder="1" applyAlignment="1" applyProtection="1">
      <alignment horizontal="center" vertical="center" wrapText="1"/>
    </xf>
    <xf numFmtId="0" fontId="27" fillId="0" borderId="10" xfId="1" applyBorder="1" applyAlignment="1" applyProtection="1">
      <alignment horizontal="center" vertical="center" wrapText="1"/>
    </xf>
    <xf numFmtId="0" fontId="0" fillId="0" borderId="80" xfId="0" applyBorder="1" applyAlignment="1">
      <alignment horizontal="center" vertical="center" wrapText="1"/>
    </xf>
    <xf numFmtId="0" fontId="26" fillId="5" borderId="3" xfId="0" applyFont="1" applyFill="1" applyBorder="1" applyAlignment="1">
      <alignment horizontal="left" vertical="center" wrapText="1"/>
    </xf>
    <xf numFmtId="0" fontId="26" fillId="5" borderId="4" xfId="0" applyFont="1" applyFill="1" applyBorder="1" applyAlignment="1">
      <alignment horizontal="left" vertical="center" wrapText="1"/>
    </xf>
    <xf numFmtId="0" fontId="26" fillId="5" borderId="5"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4" fillId="7" borderId="25" xfId="0" applyFont="1" applyFill="1" applyBorder="1" applyAlignment="1">
      <alignment horizontal="center" vertical="center" wrapText="1"/>
    </xf>
    <xf numFmtId="0" fontId="14" fillId="7" borderId="26"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13" fillId="0" borderId="54" xfId="0" applyFont="1" applyBorder="1" applyAlignment="1">
      <alignment horizontal="center" vertical="center" wrapText="1"/>
    </xf>
    <xf numFmtId="0" fontId="14" fillId="5" borderId="75" xfId="0" applyFont="1" applyFill="1" applyBorder="1" applyAlignment="1">
      <alignment horizontal="left" vertical="center" wrapText="1"/>
    </xf>
    <xf numFmtId="0" fontId="14" fillId="5" borderId="76" xfId="0" applyFont="1" applyFill="1" applyBorder="1" applyAlignment="1">
      <alignment horizontal="left" vertical="center" wrapText="1"/>
    </xf>
    <xf numFmtId="0" fontId="12" fillId="5" borderId="72"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26" fillId="5" borderId="66" xfId="0" applyFont="1" applyFill="1" applyBorder="1" applyAlignment="1">
      <alignment horizontal="center"/>
    </xf>
    <xf numFmtId="0" fontId="26" fillId="5" borderId="67" xfId="0" applyFont="1" applyFill="1" applyBorder="1" applyAlignment="1">
      <alignment horizontal="center"/>
    </xf>
    <xf numFmtId="0" fontId="26" fillId="5" borderId="68" xfId="0" applyFont="1" applyFill="1" applyBorder="1" applyAlignment="1">
      <alignment horizontal="center"/>
    </xf>
    <xf numFmtId="0" fontId="40" fillId="0" borderId="34" xfId="0" applyFont="1" applyBorder="1" applyAlignment="1">
      <alignment horizontal="center" vertical="center" wrapText="1"/>
    </xf>
    <xf numFmtId="0" fontId="40" fillId="0" borderId="27" xfId="0" applyFont="1" applyBorder="1" applyAlignment="1">
      <alignment horizontal="center" vertical="center" wrapText="1"/>
    </xf>
    <xf numFmtId="0" fontId="12" fillId="5" borderId="63" xfId="0" applyFont="1" applyFill="1" applyBorder="1" applyAlignment="1">
      <alignment horizontal="center" vertical="center" wrapText="1"/>
    </xf>
    <xf numFmtId="0" fontId="12" fillId="5" borderId="64" xfId="0" applyFont="1" applyFill="1" applyBorder="1" applyAlignment="1">
      <alignment horizontal="center" vertical="center" wrapText="1"/>
    </xf>
    <xf numFmtId="0" fontId="40" fillId="0" borderId="18" xfId="0" applyFont="1" applyBorder="1" applyAlignment="1">
      <alignment horizontal="left" vertical="center" wrapText="1"/>
    </xf>
    <xf numFmtId="0" fontId="40" fillId="0" borderId="1" xfId="0" applyFont="1" applyBorder="1" applyAlignment="1">
      <alignment horizontal="left" vertical="center" wrapText="1"/>
    </xf>
    <xf numFmtId="0" fontId="41" fillId="4" borderId="17" xfId="0" applyFont="1" applyFill="1" applyBorder="1" applyAlignment="1">
      <alignment horizontal="center" vertical="center" wrapText="1"/>
    </xf>
    <xf numFmtId="0" fontId="41" fillId="4" borderId="26" xfId="0" applyFont="1" applyFill="1" applyBorder="1" applyAlignment="1">
      <alignment horizontal="center" vertical="center" wrapText="1"/>
    </xf>
    <xf numFmtId="0" fontId="41" fillId="7" borderId="17" xfId="0" applyFont="1" applyFill="1" applyBorder="1" applyAlignment="1">
      <alignment horizontal="center" vertical="center" wrapText="1"/>
    </xf>
    <xf numFmtId="0" fontId="41" fillId="7" borderId="26" xfId="0" applyFont="1" applyFill="1" applyBorder="1" applyAlignment="1">
      <alignment horizontal="center" vertical="center" wrapText="1"/>
    </xf>
    <xf numFmtId="0" fontId="56" fillId="0" borderId="0" xfId="0" applyFont="1" applyAlignment="1">
      <alignment horizontal="center" vertical="center" wrapText="1"/>
    </xf>
    <xf numFmtId="0" fontId="57" fillId="7" borderId="17" xfId="0" applyFont="1" applyFill="1" applyBorder="1" applyAlignment="1">
      <alignment horizontal="center" vertical="center" wrapText="1"/>
    </xf>
    <xf numFmtId="0" fontId="57" fillId="7" borderId="25" xfId="0" applyFont="1" applyFill="1" applyBorder="1" applyAlignment="1">
      <alignment horizontal="center" vertical="center" wrapText="1"/>
    </xf>
    <xf numFmtId="0" fontId="57" fillId="7" borderId="26" xfId="0" applyFont="1" applyFill="1" applyBorder="1" applyAlignment="1">
      <alignment horizontal="center" vertical="center" wrapText="1"/>
    </xf>
    <xf numFmtId="0" fontId="4" fillId="0" borderId="29" xfId="0" applyFont="1" applyBorder="1" applyAlignment="1">
      <alignment horizontal="left" vertical="top" wrapText="1"/>
    </xf>
    <xf numFmtId="0" fontId="4" fillId="0" borderId="55" xfId="0" applyFont="1" applyBorder="1" applyAlignment="1">
      <alignment horizontal="left" vertical="top" wrapText="1"/>
    </xf>
    <xf numFmtId="0" fontId="4" fillId="0" borderId="52" xfId="0" applyFont="1" applyBorder="1" applyAlignment="1">
      <alignment horizontal="left" vertical="top" wrapText="1"/>
    </xf>
    <xf numFmtId="0" fontId="4" fillId="13" borderId="17" xfId="0" applyFont="1" applyFill="1" applyBorder="1" applyAlignment="1">
      <alignment horizontal="left" vertical="top" wrapText="1"/>
    </xf>
    <xf numFmtId="0" fontId="4" fillId="13" borderId="25" xfId="0" applyFont="1" applyFill="1" applyBorder="1" applyAlignment="1">
      <alignment horizontal="left" vertical="top" wrapText="1"/>
    </xf>
    <xf numFmtId="0" fontId="4" fillId="13" borderId="26" xfId="0" applyFont="1" applyFill="1" applyBorder="1" applyAlignment="1">
      <alignment horizontal="left" vertical="top" wrapText="1"/>
    </xf>
    <xf numFmtId="0" fontId="41" fillId="10" borderId="17" xfId="0" applyFont="1" applyFill="1" applyBorder="1" applyAlignment="1">
      <alignment horizontal="right" vertical="center"/>
    </xf>
    <xf numFmtId="0" fontId="41" fillId="10" borderId="25" xfId="0" applyFont="1" applyFill="1" applyBorder="1" applyAlignment="1">
      <alignment horizontal="right" vertical="center"/>
    </xf>
    <xf numFmtId="0" fontId="41" fillId="6" borderId="17" xfId="0" applyFont="1" applyFill="1" applyBorder="1" applyAlignment="1">
      <alignment horizontal="center" vertical="center" wrapText="1"/>
    </xf>
    <xf numFmtId="0" fontId="41" fillId="6" borderId="25" xfId="0" applyFont="1" applyFill="1" applyBorder="1" applyAlignment="1">
      <alignment horizontal="center" vertical="center" wrapText="1"/>
    </xf>
    <xf numFmtId="0" fontId="41" fillId="6" borderId="26" xfId="0" applyFont="1" applyFill="1" applyBorder="1" applyAlignment="1">
      <alignment horizontal="center" vertical="center" wrapText="1"/>
    </xf>
    <xf numFmtId="0" fontId="15" fillId="0" borderId="17"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2" fillId="5" borderId="65" xfId="0" applyFont="1" applyFill="1" applyBorder="1" applyAlignment="1">
      <alignment horizontal="center" vertical="center" wrapText="1"/>
    </xf>
    <xf numFmtId="0" fontId="7" fillId="5" borderId="40" xfId="0" applyFont="1" applyFill="1" applyBorder="1" applyAlignment="1">
      <alignment horizontal="center" vertical="center" wrapText="1"/>
    </xf>
    <xf numFmtId="0" fontId="8" fillId="5" borderId="33" xfId="0" applyFont="1" applyFill="1" applyBorder="1" applyAlignment="1">
      <alignment horizontal="left" vertical="center" wrapText="1"/>
    </xf>
    <xf numFmtId="0" fontId="8" fillId="5" borderId="48" xfId="0" applyFont="1" applyFill="1" applyBorder="1" applyAlignment="1">
      <alignment horizontal="left" vertical="center" wrapText="1"/>
    </xf>
    <xf numFmtId="0" fontId="8" fillId="5" borderId="20" xfId="0" applyFont="1" applyFill="1" applyBorder="1" applyAlignment="1">
      <alignment horizontal="left" vertical="center" wrapText="1"/>
    </xf>
    <xf numFmtId="0" fontId="56" fillId="0" borderId="54" xfId="0" applyFont="1" applyBorder="1" applyAlignment="1">
      <alignment horizontal="center" vertical="center" wrapText="1"/>
    </xf>
    <xf numFmtId="0" fontId="2" fillId="0" borderId="17" xfId="0" applyFont="1" applyFill="1" applyBorder="1" applyAlignment="1">
      <alignment horizontal="left" vertical="center" wrapText="1" indent="1"/>
    </xf>
    <xf numFmtId="0" fontId="2" fillId="0" borderId="25" xfId="0" applyFont="1" applyFill="1" applyBorder="1" applyAlignment="1">
      <alignment horizontal="left" vertical="center" wrapText="1" indent="1"/>
    </xf>
    <xf numFmtId="0" fontId="2" fillId="0" borderId="26" xfId="0" applyFont="1" applyFill="1" applyBorder="1" applyAlignment="1">
      <alignment horizontal="left" vertical="center" wrapText="1" indent="1"/>
    </xf>
    <xf numFmtId="0" fontId="14" fillId="5" borderId="29" xfId="0" applyFont="1" applyFill="1" applyBorder="1" applyAlignment="1">
      <alignment horizontal="center" vertical="center" wrapText="1"/>
    </xf>
    <xf numFmtId="0" fontId="14" fillId="5" borderId="55" xfId="0" applyFont="1" applyFill="1" applyBorder="1" applyAlignment="1">
      <alignment horizontal="center" vertical="center" wrapText="1"/>
    </xf>
    <xf numFmtId="0" fontId="14" fillId="5" borderId="52" xfId="0" applyFont="1" applyFill="1" applyBorder="1" applyAlignment="1">
      <alignment horizontal="center" vertical="center" wrapText="1"/>
    </xf>
    <xf numFmtId="0" fontId="4" fillId="0" borderId="17"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26" xfId="0" applyFont="1" applyFill="1" applyBorder="1" applyAlignment="1">
      <alignment horizontal="left" vertical="center" wrapText="1" indent="1"/>
    </xf>
    <xf numFmtId="0" fontId="8" fillId="2" borderId="31" xfId="0" applyFont="1" applyFill="1" applyBorder="1" applyAlignment="1">
      <alignment horizontal="left" vertical="center" wrapText="1" indent="1"/>
    </xf>
    <xf numFmtId="0" fontId="8" fillId="2" borderId="38" xfId="0" applyFont="1" applyFill="1" applyBorder="1" applyAlignment="1">
      <alignment horizontal="left" vertical="center" wrapText="1" indent="1"/>
    </xf>
    <xf numFmtId="0" fontId="12" fillId="2" borderId="29"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78" xfId="0" applyFont="1" applyFill="1" applyBorder="1" applyAlignment="1">
      <alignment horizontal="center" vertical="center" wrapText="1"/>
    </xf>
    <xf numFmtId="0" fontId="0" fillId="9" borderId="36" xfId="0" applyFill="1" applyBorder="1" applyAlignment="1">
      <alignment horizontal="center" vertical="center" wrapText="1"/>
    </xf>
    <xf numFmtId="0" fontId="0" fillId="9" borderId="28" xfId="0" applyFill="1" applyBorder="1" applyAlignment="1">
      <alignment horizontal="center" vertical="center" wrapText="1"/>
    </xf>
    <xf numFmtId="0" fontId="0" fillId="9" borderId="58" xfId="0" applyFill="1" applyBorder="1" applyAlignment="1">
      <alignment horizontal="center" vertical="center" wrapText="1"/>
    </xf>
    <xf numFmtId="0" fontId="0" fillId="9" borderId="9" xfId="0"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37" fillId="5" borderId="37" xfId="0" applyFont="1" applyFill="1" applyBorder="1" applyAlignment="1">
      <alignment horizontal="left" vertical="center" wrapText="1"/>
    </xf>
    <xf numFmtId="0" fontId="37" fillId="5" borderId="54" xfId="0" applyFont="1" applyFill="1" applyBorder="1" applyAlignment="1">
      <alignment horizontal="left" vertical="center" wrapText="1"/>
    </xf>
    <xf numFmtId="0" fontId="0" fillId="9" borderId="34"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57" xfId="0" applyFill="1" applyBorder="1" applyAlignment="1">
      <alignment horizontal="center" vertical="center" wrapText="1"/>
    </xf>
    <xf numFmtId="0" fontId="0" fillId="9" borderId="1" xfId="0" applyFill="1" applyBorder="1" applyAlignment="1">
      <alignment horizontal="center" vertical="center" wrapText="1"/>
    </xf>
    <xf numFmtId="0" fontId="0" fillId="9" borderId="4" xfId="0"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52" xfId="0" applyFont="1" applyFill="1" applyBorder="1" applyAlignment="1">
      <alignment horizontal="center" vertical="center" wrapText="1"/>
    </xf>
    <xf numFmtId="0" fontId="0" fillId="9" borderId="3" xfId="0" applyFill="1" applyBorder="1" applyAlignment="1">
      <alignment horizontal="center" vertical="center" wrapText="1"/>
    </xf>
    <xf numFmtId="0" fontId="0" fillId="9" borderId="6" xfId="0" applyFill="1" applyBorder="1" applyAlignment="1">
      <alignment horizontal="center" vertical="center" wrapText="1"/>
    </xf>
    <xf numFmtId="0" fontId="2" fillId="0" borderId="27" xfId="0" applyFont="1" applyBorder="1" applyAlignment="1">
      <alignment horizontal="left" vertical="center" wrapText="1"/>
    </xf>
    <xf numFmtId="0" fontId="2" fillId="0" borderId="41" xfId="0" applyFont="1" applyBorder="1" applyAlignment="1">
      <alignment horizontal="left" vertical="center" wrapText="1"/>
    </xf>
    <xf numFmtId="0" fontId="2" fillId="0" borderId="19" xfId="0" applyFont="1" applyBorder="1" applyAlignment="1">
      <alignment horizontal="left" vertical="center" wrapText="1"/>
    </xf>
    <xf numFmtId="0" fontId="2" fillId="0" borderId="17" xfId="0" applyFont="1" applyBorder="1" applyAlignment="1">
      <alignment horizontal="left" vertical="center" wrapText="1"/>
    </xf>
    <xf numFmtId="0" fontId="2" fillId="0" borderId="26" xfId="0" applyFont="1" applyBorder="1" applyAlignment="1">
      <alignment horizontal="left" vertical="center" wrapText="1"/>
    </xf>
    <xf numFmtId="0" fontId="57" fillId="5" borderId="53" xfId="0" applyFont="1" applyFill="1" applyBorder="1" applyAlignment="1">
      <alignment horizontal="left" vertical="center" wrapText="1"/>
    </xf>
    <xf numFmtId="0" fontId="57" fillId="5" borderId="0" xfId="0" applyFont="1" applyFill="1" applyBorder="1" applyAlignment="1">
      <alignment horizontal="left" vertical="center" wrapText="1"/>
    </xf>
    <xf numFmtId="0" fontId="2" fillId="0" borderId="31" xfId="0" applyFont="1" applyBorder="1" applyAlignment="1">
      <alignment horizontal="left" vertical="center" wrapText="1"/>
    </xf>
    <xf numFmtId="0" fontId="2" fillId="0" borderId="38" xfId="0" applyFont="1" applyBorder="1" applyAlignment="1">
      <alignment horizontal="left" vertical="center" wrapText="1"/>
    </xf>
    <xf numFmtId="0" fontId="57" fillId="5" borderId="29" xfId="0" applyFont="1" applyFill="1" applyBorder="1" applyAlignment="1">
      <alignment horizontal="left" vertical="center" wrapText="1"/>
    </xf>
    <xf numFmtId="0" fontId="57" fillId="5" borderId="55" xfId="0" applyFont="1" applyFill="1" applyBorder="1" applyAlignment="1">
      <alignment horizontal="left" vertical="center" wrapText="1"/>
    </xf>
    <xf numFmtId="0" fontId="8" fillId="5" borderId="37" xfId="0" applyFont="1" applyFill="1" applyBorder="1" applyAlignment="1">
      <alignment horizontal="left" vertical="center" wrapText="1"/>
    </xf>
    <xf numFmtId="0" fontId="8" fillId="5" borderId="54" xfId="0" applyFont="1" applyFill="1" applyBorder="1" applyAlignment="1">
      <alignment horizontal="left" vertical="center" wrapText="1"/>
    </xf>
    <xf numFmtId="0" fontId="37" fillId="7" borderId="44" xfId="0" applyFont="1" applyFill="1" applyBorder="1" applyAlignment="1">
      <alignment horizontal="center" vertical="center"/>
    </xf>
    <xf numFmtId="0" fontId="2" fillId="0" borderId="43" xfId="0" applyFont="1" applyBorder="1" applyAlignment="1">
      <alignment horizontal="left" vertical="center" wrapText="1"/>
    </xf>
    <xf numFmtId="0" fontId="64" fillId="5" borderId="29" xfId="0" applyFont="1" applyFill="1" applyBorder="1" applyAlignment="1">
      <alignment horizontal="left" vertical="center" wrapText="1"/>
    </xf>
    <xf numFmtId="0" fontId="64" fillId="5" borderId="55"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2" fillId="0" borderId="31" xfId="0" applyFont="1" applyBorder="1" applyAlignment="1">
      <alignment horizontal="left" vertical="center" wrapText="1" indent="1"/>
    </xf>
    <xf numFmtId="0" fontId="2" fillId="0" borderId="53" xfId="0" applyFont="1" applyBorder="1" applyAlignment="1">
      <alignment horizontal="left" vertical="center" wrapText="1" indent="1"/>
    </xf>
    <xf numFmtId="0" fontId="2" fillId="0" borderId="37" xfId="0" applyFont="1" applyBorder="1" applyAlignment="1">
      <alignment horizontal="left" vertical="center" wrapText="1" indent="1"/>
    </xf>
    <xf numFmtId="0" fontId="16" fillId="0" borderId="17"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26" fillId="7" borderId="17" xfId="0" applyFont="1" applyFill="1" applyBorder="1" applyAlignment="1">
      <alignment horizontal="center" vertical="center" wrapText="1"/>
    </xf>
    <xf numFmtId="0" fontId="26" fillId="7" borderId="25" xfId="0" applyFont="1" applyFill="1" applyBorder="1" applyAlignment="1">
      <alignment horizontal="center" vertical="center" wrapText="1"/>
    </xf>
    <xf numFmtId="0" fontId="26" fillId="7" borderId="26" xfId="0" applyFont="1" applyFill="1" applyBorder="1" applyAlignment="1">
      <alignment horizontal="center" vertical="center" wrapText="1"/>
    </xf>
    <xf numFmtId="0" fontId="15" fillId="0" borderId="17"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8" fillId="7" borderId="5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56" xfId="0" applyFont="1" applyFill="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Annual%20Reports\2019%20Annual%20Report\GCCA\Draft\2019%20GCCA%20ARF%20-%20DRAFT%20-%202019-09-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School Information"/>
      <sheetName val="3. PartnerRolesResponsibilities"/>
      <sheetName val="4. Academic Accountability"/>
      <sheetName val="5. Innovations"/>
    </sheetNames>
    <sheetDataSet>
      <sheetData sheetId="0">
        <row r="138">
          <cell r="C138">
            <v>99</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lrackley@jones.k12.ga.us" TargetMode="External"/><Relationship Id="rId2" Type="http://schemas.openxmlformats.org/officeDocument/2006/relationships/hyperlink" Target="mailto:laurarackley@jones.k12.ga.us" TargetMode="External"/><Relationship Id="rId1" Type="http://schemas.openxmlformats.org/officeDocument/2006/relationships/hyperlink" Target="mailto:laurarackley@jones.k12.ga.us" TargetMode="External"/><Relationship Id="rId5" Type="http://schemas.openxmlformats.org/officeDocument/2006/relationships/printerSettings" Target="../printerSettings/printerSettings2.bin"/><Relationship Id="rId4" Type="http://schemas.openxmlformats.org/officeDocument/2006/relationships/hyperlink" Target="mailto:cgibson@jones.k12.ga.u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kris.towers@basf.com" TargetMode="External"/><Relationship Id="rId1" Type="http://schemas.openxmlformats.org/officeDocument/2006/relationships/hyperlink" Target="mailto:kris.towers@basf.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N161"/>
  <sheetViews>
    <sheetView topLeftCell="B1" zoomScale="80" zoomScaleNormal="80" workbookViewId="0">
      <selection activeCell="C1" sqref="C1:F1"/>
    </sheetView>
  </sheetViews>
  <sheetFormatPr defaultColWidth="9.140625" defaultRowHeight="15" x14ac:dyDescent="0.25"/>
  <cols>
    <col min="1" max="1" width="0" style="8" hidden="1" customWidth="1"/>
    <col min="2" max="2" width="9.140625" style="8"/>
    <col min="3" max="3" width="9.140625" style="103"/>
    <col min="4" max="4" width="86" style="8" customWidth="1"/>
    <col min="5" max="5" width="14.7109375" style="8" customWidth="1"/>
    <col min="6" max="6" width="11.85546875" style="8" customWidth="1"/>
    <col min="7" max="7" width="13.42578125" style="8" customWidth="1"/>
    <col min="8" max="8" width="13" style="8" customWidth="1"/>
    <col min="9" max="9" width="13.140625" style="8" customWidth="1"/>
    <col min="10" max="16384" width="9.140625" style="8"/>
  </cols>
  <sheetData>
    <row r="1" spans="1:14" ht="84.75" customHeight="1" thickBot="1" x14ac:dyDescent="0.3">
      <c r="A1" s="3"/>
      <c r="C1" s="469" t="s">
        <v>0</v>
      </c>
      <c r="D1" s="469"/>
      <c r="E1" s="469"/>
      <c r="F1" s="469"/>
      <c r="G1" s="9"/>
      <c r="H1" s="9"/>
      <c r="I1" s="9"/>
      <c r="J1" s="9"/>
      <c r="K1" s="9"/>
      <c r="L1" s="9"/>
      <c r="M1" s="9"/>
      <c r="N1" s="9"/>
    </row>
    <row r="2" spans="1:14" ht="46.5" customHeight="1" thickBot="1" x14ac:dyDescent="0.3">
      <c r="A2" s="3"/>
      <c r="C2" s="470" t="s">
        <v>1</v>
      </c>
      <c r="D2" s="471"/>
      <c r="E2" s="471"/>
      <c r="F2" s="472"/>
      <c r="G2" s="9"/>
      <c r="H2" s="9"/>
      <c r="I2" s="9"/>
      <c r="J2" s="9"/>
      <c r="K2" s="9"/>
      <c r="L2" s="9"/>
      <c r="M2" s="9"/>
      <c r="N2" s="9"/>
    </row>
    <row r="3" spans="1:14" ht="54" customHeight="1" thickBot="1" x14ac:dyDescent="0.3">
      <c r="A3" s="3"/>
      <c r="C3" s="480" t="s">
        <v>2</v>
      </c>
      <c r="D3" s="481"/>
      <c r="E3" s="481"/>
      <c r="F3" s="482"/>
      <c r="G3" s="9"/>
      <c r="H3" s="9"/>
      <c r="I3" s="9"/>
      <c r="J3" s="9"/>
      <c r="K3" s="9"/>
      <c r="L3" s="9"/>
      <c r="M3" s="9"/>
      <c r="N3" s="9"/>
    </row>
    <row r="4" spans="1:14" ht="54" customHeight="1" x14ac:dyDescent="0.25">
      <c r="A4" s="3"/>
      <c r="C4" s="483" t="s">
        <v>3</v>
      </c>
      <c r="D4" s="484"/>
      <c r="E4" s="484"/>
      <c r="F4" s="485"/>
      <c r="G4" s="9"/>
      <c r="H4" s="9"/>
      <c r="I4" s="9"/>
      <c r="J4" s="9"/>
      <c r="K4" s="9"/>
      <c r="L4" s="9"/>
      <c r="M4" s="9"/>
      <c r="N4" s="9"/>
    </row>
    <row r="5" spans="1:14" ht="68.25" customHeight="1" x14ac:dyDescent="0.25">
      <c r="A5" s="3"/>
      <c r="C5" s="473" t="s">
        <v>4</v>
      </c>
      <c r="D5" s="474"/>
      <c r="E5" s="474"/>
      <c r="F5" s="475"/>
      <c r="G5" s="9"/>
      <c r="H5" s="9"/>
      <c r="I5" s="9"/>
      <c r="J5" s="9"/>
      <c r="K5" s="9"/>
      <c r="L5" s="9"/>
      <c r="M5" s="9"/>
      <c r="N5" s="9"/>
    </row>
    <row r="6" spans="1:14" s="19" customFormat="1" ht="25.5" customHeight="1" thickBot="1" x14ac:dyDescent="0.3">
      <c r="A6" s="13"/>
      <c r="C6" s="106"/>
      <c r="D6" s="18"/>
      <c r="E6" s="18"/>
      <c r="F6" s="18"/>
      <c r="G6" s="20"/>
      <c r="H6" s="20"/>
      <c r="I6" s="20"/>
      <c r="J6" s="20"/>
      <c r="K6" s="20"/>
      <c r="L6" s="20"/>
      <c r="M6" s="20"/>
      <c r="N6" s="20"/>
    </row>
    <row r="7" spans="1:14" ht="33" customHeight="1" thickBot="1" x14ac:dyDescent="0.3">
      <c r="A7" s="3"/>
      <c r="C7" s="459" t="s">
        <v>5</v>
      </c>
      <c r="D7" s="460"/>
      <c r="E7" s="460"/>
      <c r="F7" s="461"/>
      <c r="G7" s="9"/>
      <c r="H7" s="9"/>
      <c r="I7" s="9"/>
      <c r="J7" s="9"/>
      <c r="K7" s="9"/>
      <c r="L7" s="9"/>
      <c r="M7" s="9"/>
      <c r="N7" s="9"/>
    </row>
    <row r="8" spans="1:14" ht="30" customHeight="1" x14ac:dyDescent="0.25">
      <c r="A8" s="3"/>
      <c r="C8" s="476" t="s">
        <v>6</v>
      </c>
      <c r="D8" s="477"/>
      <c r="E8" s="477"/>
      <c r="F8" s="478"/>
      <c r="G8" s="9"/>
      <c r="H8" s="9"/>
      <c r="I8" s="9"/>
      <c r="J8" s="9"/>
      <c r="K8" s="9"/>
      <c r="L8" s="9"/>
      <c r="M8" s="9"/>
      <c r="N8" s="9"/>
    </row>
    <row r="9" spans="1:14" ht="30" customHeight="1" x14ac:dyDescent="0.25">
      <c r="A9" s="3"/>
      <c r="C9" s="462" t="s">
        <v>7</v>
      </c>
      <c r="D9" s="463"/>
      <c r="E9" s="463"/>
      <c r="F9" s="464"/>
      <c r="G9" s="9"/>
      <c r="H9" s="9"/>
      <c r="I9" s="9"/>
      <c r="J9" s="9"/>
      <c r="K9" s="9"/>
      <c r="L9" s="9"/>
      <c r="M9" s="9"/>
      <c r="N9" s="9"/>
    </row>
    <row r="10" spans="1:14" ht="30" customHeight="1" x14ac:dyDescent="0.25">
      <c r="A10" s="3"/>
      <c r="C10" s="462" t="s">
        <v>8</v>
      </c>
      <c r="D10" s="463"/>
      <c r="E10" s="463"/>
      <c r="F10" s="464"/>
      <c r="G10" s="9"/>
      <c r="H10" s="9"/>
      <c r="I10" s="9"/>
      <c r="J10" s="9"/>
      <c r="K10" s="9"/>
      <c r="L10" s="9"/>
      <c r="M10" s="9"/>
      <c r="N10" s="9"/>
    </row>
    <row r="11" spans="1:14" ht="30" customHeight="1" x14ac:dyDescent="0.25">
      <c r="A11" s="3"/>
      <c r="C11" s="462" t="s">
        <v>9</v>
      </c>
      <c r="D11" s="463"/>
      <c r="E11" s="463"/>
      <c r="F11" s="464"/>
      <c r="G11" s="9"/>
      <c r="H11" s="9"/>
      <c r="I11" s="9"/>
      <c r="J11" s="9"/>
      <c r="K11" s="9"/>
      <c r="L11" s="9"/>
      <c r="M11" s="9"/>
      <c r="N11" s="9"/>
    </row>
    <row r="12" spans="1:14" ht="30" customHeight="1" x14ac:dyDescent="0.25">
      <c r="A12" s="3"/>
      <c r="C12" s="462" t="s">
        <v>10</v>
      </c>
      <c r="D12" s="463"/>
      <c r="E12" s="463"/>
      <c r="F12" s="464"/>
      <c r="G12" s="9"/>
      <c r="H12" s="9"/>
      <c r="I12" s="9"/>
      <c r="J12" s="9"/>
      <c r="K12" s="9"/>
      <c r="L12" s="9"/>
      <c r="M12" s="9"/>
      <c r="N12" s="9"/>
    </row>
    <row r="13" spans="1:14" ht="30" customHeight="1" thickBot="1" x14ac:dyDescent="0.3">
      <c r="A13" s="3"/>
      <c r="C13" s="479" t="s">
        <v>11</v>
      </c>
      <c r="D13" s="421"/>
      <c r="E13" s="421"/>
      <c r="F13" s="422"/>
      <c r="G13" s="9"/>
      <c r="H13" s="9"/>
      <c r="I13" s="9"/>
      <c r="J13" s="9"/>
      <c r="K13" s="9"/>
      <c r="L13" s="9"/>
      <c r="M13" s="9"/>
      <c r="N13" s="9"/>
    </row>
    <row r="14" spans="1:14" ht="15.75" thickBot="1" x14ac:dyDescent="0.3"/>
    <row r="15" spans="1:14" s="10" customFormat="1" ht="34.5" customHeight="1" x14ac:dyDescent="0.25">
      <c r="A15" s="4"/>
      <c r="C15" s="370">
        <v>1</v>
      </c>
      <c r="D15" s="413" t="s">
        <v>12</v>
      </c>
      <c r="E15" s="413"/>
      <c r="F15" s="414"/>
      <c r="G15" s="2"/>
      <c r="H15" s="2"/>
      <c r="I15" s="2"/>
      <c r="J15" s="2"/>
      <c r="K15" s="2"/>
      <c r="L15" s="2"/>
      <c r="M15" s="2"/>
      <c r="N15" s="2"/>
    </row>
    <row r="16" spans="1:14" ht="48" customHeight="1" x14ac:dyDescent="0.25">
      <c r="A16" s="6"/>
      <c r="C16" s="378">
        <f t="shared" ref="C16:C21" si="0">1+C15</f>
        <v>2</v>
      </c>
      <c r="D16" s="415" t="s">
        <v>13</v>
      </c>
      <c r="E16" s="415"/>
      <c r="F16" s="416"/>
      <c r="G16" s="9"/>
      <c r="H16" s="9"/>
      <c r="I16" s="9"/>
      <c r="J16" s="9"/>
      <c r="K16" s="9"/>
      <c r="L16" s="9"/>
    </row>
    <row r="17" spans="1:13" s="10" customFormat="1" ht="37.5" customHeight="1" x14ac:dyDescent="0.25">
      <c r="A17" s="4"/>
      <c r="C17" s="378">
        <f t="shared" si="0"/>
        <v>3</v>
      </c>
      <c r="D17" s="465" t="s">
        <v>14</v>
      </c>
      <c r="E17" s="465"/>
      <c r="F17" s="466"/>
      <c r="G17" s="9"/>
      <c r="H17" s="9"/>
      <c r="I17" s="9"/>
      <c r="J17" s="9"/>
      <c r="K17" s="9"/>
      <c r="L17" s="9"/>
    </row>
    <row r="18" spans="1:13" s="10" customFormat="1" ht="26.25" customHeight="1" x14ac:dyDescent="0.25">
      <c r="A18" s="4"/>
      <c r="C18" s="378">
        <f t="shared" si="0"/>
        <v>4</v>
      </c>
      <c r="D18" s="465" t="s">
        <v>15</v>
      </c>
      <c r="E18" s="465"/>
      <c r="F18" s="466"/>
      <c r="G18" s="9"/>
      <c r="H18" s="9"/>
      <c r="I18" s="9"/>
      <c r="J18" s="9"/>
      <c r="K18" s="9"/>
      <c r="L18" s="9"/>
    </row>
    <row r="19" spans="1:13" s="10" customFormat="1" ht="26.25" customHeight="1" x14ac:dyDescent="0.25">
      <c r="A19" s="4"/>
      <c r="C19" s="378">
        <f t="shared" si="0"/>
        <v>5</v>
      </c>
      <c r="D19" s="465" t="s">
        <v>16</v>
      </c>
      <c r="E19" s="465"/>
      <c r="F19" s="466"/>
      <c r="G19" s="9"/>
      <c r="H19" s="9"/>
      <c r="I19" s="9"/>
      <c r="J19" s="9"/>
      <c r="K19" s="9"/>
      <c r="L19" s="9"/>
    </row>
    <row r="20" spans="1:13" s="10" customFormat="1" ht="32.25" customHeight="1" x14ac:dyDescent="0.25">
      <c r="A20" s="4"/>
      <c r="C20" s="378">
        <f t="shared" si="0"/>
        <v>6</v>
      </c>
      <c r="D20" s="467" t="s">
        <v>17</v>
      </c>
      <c r="E20" s="467"/>
      <c r="F20" s="468"/>
      <c r="G20" s="9"/>
      <c r="H20" s="9"/>
      <c r="I20" s="9"/>
      <c r="J20" s="9"/>
      <c r="K20" s="9"/>
      <c r="L20" s="9"/>
    </row>
    <row r="21" spans="1:13" s="10" customFormat="1" ht="26.25" customHeight="1" thickBot="1" x14ac:dyDescent="0.3">
      <c r="A21" s="4"/>
      <c r="C21" s="371">
        <f t="shared" si="0"/>
        <v>7</v>
      </c>
      <c r="D21" s="509" t="s">
        <v>18</v>
      </c>
      <c r="E21" s="509"/>
      <c r="F21" s="510"/>
      <c r="G21" s="9"/>
      <c r="H21" s="9"/>
      <c r="I21" s="9"/>
      <c r="J21" s="9"/>
      <c r="K21" s="9"/>
      <c r="L21" s="9"/>
    </row>
    <row r="22" spans="1:13" s="12" customFormat="1" ht="25.5" customHeight="1" thickBot="1" x14ac:dyDescent="0.3">
      <c r="A22" s="14"/>
      <c r="C22" s="263"/>
      <c r="D22" s="30"/>
      <c r="E22" s="16"/>
      <c r="F22" s="16"/>
      <c r="G22" s="15"/>
      <c r="H22" s="15"/>
      <c r="I22" s="15"/>
      <c r="J22" s="15"/>
      <c r="K22" s="15"/>
      <c r="L22" s="15"/>
    </row>
    <row r="23" spans="1:13" s="12" customFormat="1" ht="28.5" customHeight="1" x14ac:dyDescent="0.25">
      <c r="A23" s="14"/>
      <c r="C23" s="387">
        <f>C21+1</f>
        <v>8</v>
      </c>
      <c r="D23" s="505" t="s">
        <v>19</v>
      </c>
      <c r="E23" s="505"/>
      <c r="F23" s="505"/>
      <c r="G23" s="505"/>
      <c r="H23" s="505"/>
      <c r="I23" s="505"/>
      <c r="J23" s="15"/>
      <c r="K23" s="15"/>
      <c r="L23" s="15"/>
    </row>
    <row r="24" spans="1:13" s="10" customFormat="1" ht="51.75" customHeight="1" thickBot="1" x14ac:dyDescent="0.3">
      <c r="A24" s="17"/>
      <c r="C24" s="511"/>
      <c r="D24" s="512" t="s">
        <v>20</v>
      </c>
      <c r="E24" s="512"/>
      <c r="F24" s="512"/>
      <c r="G24" s="512"/>
      <c r="H24" s="512"/>
      <c r="I24" s="512"/>
      <c r="J24" s="9"/>
      <c r="K24" s="9"/>
      <c r="L24" s="9"/>
    </row>
    <row r="25" spans="1:13" s="7" customFormat="1" ht="17.25" customHeight="1" x14ac:dyDescent="0.25">
      <c r="A25" s="21"/>
      <c r="C25" s="511">
        <f t="shared" ref="C25" si="1">C23+1</f>
        <v>9</v>
      </c>
      <c r="D25" s="513" t="s">
        <v>21</v>
      </c>
      <c r="E25" s="33" t="s">
        <v>22</v>
      </c>
      <c r="F25" s="22" t="s">
        <v>23</v>
      </c>
      <c r="G25" s="22" t="s">
        <v>24</v>
      </c>
      <c r="H25" s="22" t="s">
        <v>25</v>
      </c>
      <c r="I25" s="33" t="s">
        <v>26</v>
      </c>
      <c r="J25" s="5"/>
      <c r="K25" s="5"/>
      <c r="L25" s="5"/>
      <c r="M25" s="5"/>
    </row>
    <row r="26" spans="1:13" s="12" customFormat="1" ht="79.5" thickBot="1" x14ac:dyDescent="0.3">
      <c r="A26" s="14"/>
      <c r="C26" s="511"/>
      <c r="D26" s="514"/>
      <c r="E26" s="324" t="s">
        <v>27</v>
      </c>
      <c r="F26" s="323" t="s">
        <v>28</v>
      </c>
      <c r="G26" s="323" t="s">
        <v>29</v>
      </c>
      <c r="H26" s="323" t="s">
        <v>30</v>
      </c>
      <c r="I26" s="324" t="s">
        <v>31</v>
      </c>
      <c r="J26" s="15"/>
      <c r="K26" s="15"/>
      <c r="L26" s="15"/>
      <c r="M26" s="15"/>
    </row>
    <row r="27" spans="1:13" s="10" customFormat="1" ht="21" customHeight="1" x14ac:dyDescent="0.25">
      <c r="A27" s="4"/>
      <c r="C27" s="392">
        <f>1+C25</f>
        <v>10</v>
      </c>
      <c r="D27" s="325" t="s">
        <v>32</v>
      </c>
      <c r="E27" s="444" t="s">
        <v>33</v>
      </c>
      <c r="F27" s="445" t="s">
        <v>33</v>
      </c>
      <c r="G27" s="445" t="s">
        <v>33</v>
      </c>
      <c r="H27" s="441" t="s">
        <v>34</v>
      </c>
      <c r="I27" s="443" t="s">
        <v>34</v>
      </c>
      <c r="J27" s="9"/>
      <c r="K27" s="9"/>
      <c r="L27" s="9"/>
      <c r="M27" s="9"/>
    </row>
    <row r="28" spans="1:13" s="10" customFormat="1" ht="21.95" customHeight="1" x14ac:dyDescent="0.25">
      <c r="A28" s="4"/>
      <c r="C28" s="392"/>
      <c r="D28" s="326" t="s">
        <v>35</v>
      </c>
      <c r="E28" s="436"/>
      <c r="F28" s="437"/>
      <c r="G28" s="437"/>
      <c r="H28" s="442"/>
      <c r="I28" s="440"/>
      <c r="J28" s="9"/>
      <c r="K28" s="9"/>
      <c r="L28" s="9"/>
      <c r="M28" s="9"/>
    </row>
    <row r="29" spans="1:13" s="10" customFormat="1" ht="21.95" customHeight="1" x14ac:dyDescent="0.25">
      <c r="A29" s="4"/>
      <c r="C29" s="392"/>
      <c r="D29" s="326" t="s">
        <v>36</v>
      </c>
      <c r="E29" s="436"/>
      <c r="F29" s="437"/>
      <c r="G29" s="437"/>
      <c r="H29" s="442"/>
      <c r="I29" s="440"/>
      <c r="J29" s="9"/>
      <c r="K29" s="9"/>
      <c r="L29" s="9"/>
      <c r="M29" s="9"/>
    </row>
    <row r="30" spans="1:13" s="10" customFormat="1" ht="21" customHeight="1" x14ac:dyDescent="0.25">
      <c r="A30" s="4"/>
      <c r="C30" s="392">
        <f>1+C27</f>
        <v>11</v>
      </c>
      <c r="D30" s="327" t="s">
        <v>37</v>
      </c>
      <c r="E30" s="436" t="s">
        <v>33</v>
      </c>
      <c r="F30" s="437" t="s">
        <v>33</v>
      </c>
      <c r="G30" s="437" t="s">
        <v>33</v>
      </c>
      <c r="H30" s="437" t="s">
        <v>33</v>
      </c>
      <c r="I30" s="440" t="s">
        <v>34</v>
      </c>
      <c r="J30" s="9"/>
      <c r="K30" s="9"/>
      <c r="L30" s="9"/>
      <c r="M30" s="9"/>
    </row>
    <row r="31" spans="1:13" s="10" customFormat="1" ht="21.95" customHeight="1" x14ac:dyDescent="0.25">
      <c r="A31" s="4"/>
      <c r="C31" s="392"/>
      <c r="D31" s="326" t="s">
        <v>38</v>
      </c>
      <c r="E31" s="436"/>
      <c r="F31" s="437"/>
      <c r="G31" s="437"/>
      <c r="H31" s="437"/>
      <c r="I31" s="440"/>
      <c r="J31" s="9"/>
      <c r="K31" s="9"/>
      <c r="L31" s="9"/>
      <c r="M31" s="9"/>
    </row>
    <row r="32" spans="1:13" s="10" customFormat="1" ht="21.95" customHeight="1" x14ac:dyDescent="0.25">
      <c r="A32" s="4"/>
      <c r="C32" s="392"/>
      <c r="D32" s="326" t="s">
        <v>36</v>
      </c>
      <c r="E32" s="436"/>
      <c r="F32" s="437"/>
      <c r="G32" s="437"/>
      <c r="H32" s="437"/>
      <c r="I32" s="440"/>
      <c r="J32" s="9"/>
      <c r="K32" s="9"/>
      <c r="L32" s="9"/>
      <c r="M32" s="9"/>
    </row>
    <row r="33" spans="1:13" s="10" customFormat="1" ht="15.75" x14ac:dyDescent="0.25">
      <c r="A33" s="4"/>
      <c r="C33" s="392">
        <f>1+C30</f>
        <v>12</v>
      </c>
      <c r="D33" s="327" t="s">
        <v>39</v>
      </c>
      <c r="E33" s="436" t="s">
        <v>33</v>
      </c>
      <c r="F33" s="437" t="s">
        <v>33</v>
      </c>
      <c r="G33" s="437" t="s">
        <v>33</v>
      </c>
      <c r="H33" s="437" t="s">
        <v>33</v>
      </c>
      <c r="I33" s="440" t="s">
        <v>34</v>
      </c>
      <c r="J33" s="9"/>
      <c r="K33" s="9"/>
      <c r="L33" s="9"/>
      <c r="M33" s="9"/>
    </row>
    <row r="34" spans="1:13" s="10" customFormat="1" ht="21.95" customHeight="1" x14ac:dyDescent="0.25">
      <c r="A34" s="4"/>
      <c r="C34" s="392"/>
      <c r="D34" s="326" t="s">
        <v>40</v>
      </c>
      <c r="E34" s="436"/>
      <c r="F34" s="437"/>
      <c r="G34" s="437"/>
      <c r="H34" s="437"/>
      <c r="I34" s="440"/>
      <c r="J34" s="9"/>
      <c r="K34" s="9"/>
      <c r="L34" s="9"/>
      <c r="M34" s="9"/>
    </row>
    <row r="35" spans="1:13" s="10" customFormat="1" ht="21.95" customHeight="1" x14ac:dyDescent="0.25">
      <c r="A35" s="4"/>
      <c r="C35" s="392"/>
      <c r="D35" s="326" t="s">
        <v>41</v>
      </c>
      <c r="E35" s="436"/>
      <c r="F35" s="437"/>
      <c r="G35" s="437"/>
      <c r="H35" s="437"/>
      <c r="I35" s="440"/>
      <c r="J35" s="9"/>
      <c r="K35" s="9"/>
      <c r="L35" s="9"/>
      <c r="M35" s="9"/>
    </row>
    <row r="36" spans="1:13" s="10" customFormat="1" ht="21.95" customHeight="1" x14ac:dyDescent="0.25">
      <c r="A36" s="4"/>
      <c r="C36" s="392"/>
      <c r="D36" s="326" t="s">
        <v>42</v>
      </c>
      <c r="E36" s="436"/>
      <c r="F36" s="437"/>
      <c r="G36" s="437"/>
      <c r="H36" s="437"/>
      <c r="I36" s="440"/>
      <c r="J36" s="9"/>
      <c r="K36" s="9"/>
      <c r="L36" s="9"/>
      <c r="M36" s="9"/>
    </row>
    <row r="37" spans="1:13" s="10" customFormat="1" ht="15.75" x14ac:dyDescent="0.25">
      <c r="A37" s="4"/>
      <c r="C37" s="392">
        <f>1+C33</f>
        <v>13</v>
      </c>
      <c r="D37" s="327" t="s">
        <v>43</v>
      </c>
      <c r="E37" s="436" t="s">
        <v>33</v>
      </c>
      <c r="F37" s="437" t="s">
        <v>33</v>
      </c>
      <c r="G37" s="437" t="s">
        <v>33</v>
      </c>
      <c r="H37" s="437" t="s">
        <v>33</v>
      </c>
      <c r="I37" s="438" t="s">
        <v>33</v>
      </c>
      <c r="J37" s="9"/>
      <c r="K37" s="9"/>
      <c r="L37" s="9"/>
      <c r="M37" s="9"/>
    </row>
    <row r="38" spans="1:13" s="10" customFormat="1" ht="21.95" customHeight="1" x14ac:dyDescent="0.25">
      <c r="A38" s="4"/>
      <c r="C38" s="392"/>
      <c r="D38" s="326" t="s">
        <v>44</v>
      </c>
      <c r="E38" s="436"/>
      <c r="F38" s="437"/>
      <c r="G38" s="437"/>
      <c r="H38" s="437"/>
      <c r="I38" s="438"/>
      <c r="J38" s="9"/>
      <c r="K38" s="9"/>
      <c r="L38" s="9"/>
      <c r="M38" s="9"/>
    </row>
    <row r="39" spans="1:13" s="10" customFormat="1" ht="21.95" customHeight="1" x14ac:dyDescent="0.25">
      <c r="A39" s="4"/>
      <c r="C39" s="392"/>
      <c r="D39" s="326" t="s">
        <v>41</v>
      </c>
      <c r="E39" s="436"/>
      <c r="F39" s="437"/>
      <c r="G39" s="437"/>
      <c r="H39" s="437"/>
      <c r="I39" s="438"/>
      <c r="J39" s="9"/>
      <c r="K39" s="9"/>
      <c r="L39" s="9"/>
      <c r="M39" s="9"/>
    </row>
    <row r="40" spans="1:13" s="10" customFormat="1" ht="21.95" customHeight="1" thickBot="1" x14ac:dyDescent="0.3">
      <c r="A40" s="4"/>
      <c r="C40" s="392"/>
      <c r="D40" s="328" t="s">
        <v>42</v>
      </c>
      <c r="E40" s="506"/>
      <c r="F40" s="507"/>
      <c r="G40" s="507"/>
      <c r="H40" s="507"/>
      <c r="I40" s="508"/>
      <c r="J40" s="9"/>
      <c r="K40" s="9"/>
      <c r="L40" s="9"/>
      <c r="M40" s="9"/>
    </row>
    <row r="41" spans="1:13" s="10" customFormat="1" ht="21" customHeight="1" x14ac:dyDescent="0.25">
      <c r="A41" s="4"/>
      <c r="C41" s="392">
        <f>1+C37</f>
        <v>14</v>
      </c>
      <c r="D41" s="325" t="s">
        <v>45</v>
      </c>
      <c r="E41" s="444" t="s">
        <v>33</v>
      </c>
      <c r="F41" s="445" t="s">
        <v>33</v>
      </c>
      <c r="G41" s="445" t="s">
        <v>33</v>
      </c>
      <c r="H41" s="441" t="s">
        <v>34</v>
      </c>
      <c r="I41" s="443" t="s">
        <v>34</v>
      </c>
      <c r="J41" s="9"/>
      <c r="K41" s="9"/>
      <c r="L41" s="9"/>
      <c r="M41" s="9"/>
    </row>
    <row r="42" spans="1:13" s="10" customFormat="1" ht="21.95" customHeight="1" x14ac:dyDescent="0.25">
      <c r="A42" s="4"/>
      <c r="C42" s="392"/>
      <c r="D42" s="326" t="s">
        <v>35</v>
      </c>
      <c r="E42" s="436"/>
      <c r="F42" s="437"/>
      <c r="G42" s="437"/>
      <c r="H42" s="442"/>
      <c r="I42" s="440"/>
      <c r="J42" s="9"/>
      <c r="K42" s="9"/>
      <c r="L42" s="9"/>
      <c r="M42" s="9"/>
    </row>
    <row r="43" spans="1:13" s="10" customFormat="1" ht="21.95" customHeight="1" x14ac:dyDescent="0.25">
      <c r="A43" s="4"/>
      <c r="C43" s="392"/>
      <c r="D43" s="326" t="s">
        <v>36</v>
      </c>
      <c r="E43" s="436"/>
      <c r="F43" s="437"/>
      <c r="G43" s="437"/>
      <c r="H43" s="442"/>
      <c r="I43" s="440"/>
      <c r="J43" s="9"/>
      <c r="K43" s="9"/>
      <c r="L43" s="9"/>
      <c r="M43" s="9"/>
    </row>
    <row r="44" spans="1:13" s="10" customFormat="1" ht="21" customHeight="1" x14ac:dyDescent="0.25">
      <c r="A44" s="4"/>
      <c r="C44" s="392">
        <f>1+C41</f>
        <v>15</v>
      </c>
      <c r="D44" s="327" t="s">
        <v>46</v>
      </c>
      <c r="E44" s="436" t="s">
        <v>33</v>
      </c>
      <c r="F44" s="437" t="s">
        <v>33</v>
      </c>
      <c r="G44" s="437" t="s">
        <v>33</v>
      </c>
      <c r="H44" s="437" t="s">
        <v>33</v>
      </c>
      <c r="I44" s="440" t="s">
        <v>34</v>
      </c>
      <c r="J44" s="9"/>
      <c r="K44" s="9"/>
      <c r="L44" s="9"/>
      <c r="M44" s="9"/>
    </row>
    <row r="45" spans="1:13" s="10" customFormat="1" ht="21.95" customHeight="1" x14ac:dyDescent="0.25">
      <c r="A45" s="4"/>
      <c r="C45" s="392"/>
      <c r="D45" s="326" t="s">
        <v>38</v>
      </c>
      <c r="E45" s="436"/>
      <c r="F45" s="437"/>
      <c r="G45" s="437"/>
      <c r="H45" s="437"/>
      <c r="I45" s="440"/>
      <c r="J45" s="9"/>
      <c r="K45" s="9"/>
      <c r="L45" s="9"/>
      <c r="M45" s="9"/>
    </row>
    <row r="46" spans="1:13" s="10" customFormat="1" ht="21.95" customHeight="1" x14ac:dyDescent="0.25">
      <c r="A46" s="4"/>
      <c r="C46" s="392"/>
      <c r="D46" s="326" t="s">
        <v>36</v>
      </c>
      <c r="E46" s="436"/>
      <c r="F46" s="437"/>
      <c r="G46" s="437"/>
      <c r="H46" s="437"/>
      <c r="I46" s="440"/>
      <c r="J46" s="9"/>
      <c r="K46" s="9"/>
      <c r="L46" s="9"/>
      <c r="M46" s="9"/>
    </row>
    <row r="47" spans="1:13" s="10" customFormat="1" ht="15.75" x14ac:dyDescent="0.25">
      <c r="A47" s="4"/>
      <c r="C47" s="392">
        <f>1+C44</f>
        <v>16</v>
      </c>
      <c r="D47" s="327" t="s">
        <v>47</v>
      </c>
      <c r="E47" s="436" t="s">
        <v>33</v>
      </c>
      <c r="F47" s="437" t="s">
        <v>33</v>
      </c>
      <c r="G47" s="437" t="s">
        <v>33</v>
      </c>
      <c r="H47" s="437" t="s">
        <v>33</v>
      </c>
      <c r="I47" s="440" t="s">
        <v>34</v>
      </c>
      <c r="J47" s="9"/>
      <c r="K47" s="9"/>
      <c r="L47" s="9"/>
      <c r="M47" s="9"/>
    </row>
    <row r="48" spans="1:13" s="10" customFormat="1" ht="21.95" customHeight="1" x14ac:dyDescent="0.25">
      <c r="A48" s="4"/>
      <c r="C48" s="392"/>
      <c r="D48" s="326" t="s">
        <v>48</v>
      </c>
      <c r="E48" s="436"/>
      <c r="F48" s="437"/>
      <c r="G48" s="437"/>
      <c r="H48" s="437"/>
      <c r="I48" s="440"/>
      <c r="J48" s="9"/>
      <c r="K48" s="9"/>
      <c r="L48" s="9"/>
      <c r="M48" s="9"/>
    </row>
    <row r="49" spans="1:13" s="10" customFormat="1" ht="21.95" customHeight="1" x14ac:dyDescent="0.25">
      <c r="A49" s="4"/>
      <c r="C49" s="392"/>
      <c r="D49" s="326" t="s">
        <v>42</v>
      </c>
      <c r="E49" s="436"/>
      <c r="F49" s="437"/>
      <c r="G49" s="437"/>
      <c r="H49" s="437"/>
      <c r="I49" s="440"/>
      <c r="J49" s="9"/>
      <c r="K49" s="9"/>
      <c r="L49" s="9"/>
      <c r="M49" s="9"/>
    </row>
    <row r="50" spans="1:13" s="10" customFormat="1" ht="21.95" customHeight="1" x14ac:dyDescent="0.25">
      <c r="A50" s="4"/>
      <c r="C50" s="392"/>
      <c r="D50" s="326" t="s">
        <v>49</v>
      </c>
      <c r="E50" s="436"/>
      <c r="F50" s="437"/>
      <c r="G50" s="437"/>
      <c r="H50" s="437"/>
      <c r="I50" s="440"/>
      <c r="J50" s="9"/>
      <c r="K50" s="9"/>
      <c r="L50" s="9"/>
      <c r="M50" s="9"/>
    </row>
    <row r="51" spans="1:13" s="10" customFormat="1" ht="21.95" customHeight="1" x14ac:dyDescent="0.25">
      <c r="A51" s="4"/>
      <c r="C51" s="392">
        <f>1+C47</f>
        <v>17</v>
      </c>
      <c r="D51" s="327" t="s">
        <v>50</v>
      </c>
      <c r="E51" s="436" t="s">
        <v>33</v>
      </c>
      <c r="F51" s="437" t="s">
        <v>33</v>
      </c>
      <c r="G51" s="437" t="s">
        <v>33</v>
      </c>
      <c r="H51" s="437" t="s">
        <v>33</v>
      </c>
      <c r="I51" s="438" t="s">
        <v>33</v>
      </c>
      <c r="J51" s="9"/>
      <c r="K51" s="9"/>
      <c r="L51" s="9"/>
      <c r="M51" s="9"/>
    </row>
    <row r="52" spans="1:13" s="10" customFormat="1" ht="21.95" customHeight="1" x14ac:dyDescent="0.25">
      <c r="A52" s="4"/>
      <c r="C52" s="392"/>
      <c r="D52" s="326" t="s">
        <v>40</v>
      </c>
      <c r="E52" s="436"/>
      <c r="F52" s="437"/>
      <c r="G52" s="437"/>
      <c r="H52" s="437"/>
      <c r="I52" s="438"/>
      <c r="J52" s="9"/>
      <c r="K52" s="9"/>
      <c r="L52" s="9"/>
      <c r="M52" s="9"/>
    </row>
    <row r="53" spans="1:13" s="10" customFormat="1" ht="21.95" customHeight="1" x14ac:dyDescent="0.25">
      <c r="A53" s="4"/>
      <c r="C53" s="392"/>
      <c r="D53" s="326" t="s">
        <v>51</v>
      </c>
      <c r="E53" s="436"/>
      <c r="F53" s="437"/>
      <c r="G53" s="437"/>
      <c r="H53" s="437"/>
      <c r="I53" s="438"/>
      <c r="J53" s="9"/>
      <c r="K53" s="9"/>
      <c r="L53" s="9"/>
      <c r="M53" s="9"/>
    </row>
    <row r="54" spans="1:13" s="10" customFormat="1" ht="21.95" customHeight="1" x14ac:dyDescent="0.25">
      <c r="A54" s="4"/>
      <c r="C54" s="392">
        <f>1+C51</f>
        <v>18</v>
      </c>
      <c r="D54" s="327" t="s">
        <v>52</v>
      </c>
      <c r="E54" s="436" t="s">
        <v>33</v>
      </c>
      <c r="F54" s="437" t="s">
        <v>33</v>
      </c>
      <c r="G54" s="437" t="s">
        <v>33</v>
      </c>
      <c r="H54" s="437" t="s">
        <v>33</v>
      </c>
      <c r="I54" s="438" t="s">
        <v>33</v>
      </c>
      <c r="J54" s="9"/>
      <c r="K54" s="9"/>
      <c r="L54" s="9"/>
      <c r="M54" s="9"/>
    </row>
    <row r="55" spans="1:13" s="10" customFormat="1" ht="21.95" customHeight="1" thickBot="1" x14ac:dyDescent="0.3">
      <c r="A55" s="4"/>
      <c r="C55" s="392"/>
      <c r="D55" s="329" t="s">
        <v>53</v>
      </c>
      <c r="E55" s="395"/>
      <c r="F55" s="397"/>
      <c r="G55" s="397"/>
      <c r="H55" s="397"/>
      <c r="I55" s="439"/>
      <c r="J55" s="9"/>
      <c r="K55" s="9"/>
      <c r="L55" s="9"/>
      <c r="M55" s="9"/>
    </row>
    <row r="56" spans="1:13" s="10" customFormat="1" ht="21.95" customHeight="1" x14ac:dyDescent="0.25">
      <c r="A56" s="4"/>
      <c r="C56" s="392">
        <f>1+C54</f>
        <v>19</v>
      </c>
      <c r="D56" s="330" t="s">
        <v>54</v>
      </c>
      <c r="E56" s="394" t="s">
        <v>33</v>
      </c>
      <c r="F56" s="396" t="s">
        <v>33</v>
      </c>
      <c r="G56" s="396" t="s">
        <v>33</v>
      </c>
      <c r="H56" s="398" t="s">
        <v>34</v>
      </c>
      <c r="I56" s="400" t="s">
        <v>34</v>
      </c>
      <c r="J56" s="9"/>
      <c r="K56" s="9"/>
      <c r="L56" s="9"/>
      <c r="M56" s="9"/>
    </row>
    <row r="57" spans="1:13" s="10" customFormat="1" ht="21.95" customHeight="1" thickBot="1" x14ac:dyDescent="0.3">
      <c r="A57" s="4"/>
      <c r="C57" s="393"/>
      <c r="D57" s="329"/>
      <c r="E57" s="395"/>
      <c r="F57" s="397"/>
      <c r="G57" s="397"/>
      <c r="H57" s="399"/>
      <c r="I57" s="401"/>
      <c r="J57" s="9"/>
      <c r="K57" s="9"/>
      <c r="L57" s="9"/>
      <c r="M57" s="9"/>
    </row>
    <row r="58" spans="1:13" s="10" customFormat="1" ht="36" customHeight="1" thickBot="1" x14ac:dyDescent="0.3">
      <c r="A58" s="4"/>
      <c r="C58" s="264"/>
      <c r="D58" s="12"/>
      <c r="E58" s="12"/>
      <c r="F58" s="12"/>
      <c r="G58" s="9"/>
      <c r="H58" s="9"/>
      <c r="I58" s="9"/>
      <c r="J58" s="9"/>
      <c r="K58" s="9"/>
      <c r="L58" s="9"/>
    </row>
    <row r="59" spans="1:13" s="10" customFormat="1" ht="21.75" thickBot="1" x14ac:dyDescent="0.3">
      <c r="A59" s="4"/>
      <c r="C59" s="370">
        <f>C56+1</f>
        <v>20</v>
      </c>
      <c r="D59" s="413" t="s">
        <v>55</v>
      </c>
      <c r="E59" s="413"/>
      <c r="F59" s="414"/>
      <c r="G59" s="9"/>
      <c r="H59" s="9"/>
      <c r="I59" s="9"/>
      <c r="J59" s="9"/>
      <c r="K59" s="9"/>
      <c r="L59" s="9"/>
    </row>
    <row r="60" spans="1:13" s="10" customFormat="1" ht="56.25" customHeight="1" thickBot="1" x14ac:dyDescent="0.3">
      <c r="A60" s="4"/>
      <c r="C60" s="378">
        <f>1+C59</f>
        <v>21</v>
      </c>
      <c r="D60" s="447" t="s">
        <v>56</v>
      </c>
      <c r="E60" s="447"/>
      <c r="F60" s="448"/>
      <c r="G60" s="9"/>
      <c r="H60" s="9"/>
      <c r="I60" s="9"/>
      <c r="J60" s="9"/>
      <c r="K60" s="9" t="s">
        <v>57</v>
      </c>
      <c r="L60" s="9"/>
    </row>
    <row r="61" spans="1:13" s="10" customFormat="1" ht="42.75" customHeight="1" x14ac:dyDescent="0.25">
      <c r="A61" s="4"/>
      <c r="C61" s="378">
        <f t="shared" ref="C61:C75" si="2">1+C60</f>
        <v>22</v>
      </c>
      <c r="D61" s="415" t="s">
        <v>58</v>
      </c>
      <c r="E61" s="415"/>
      <c r="F61" s="416"/>
      <c r="G61" s="9"/>
      <c r="H61" s="9"/>
      <c r="I61" s="9"/>
      <c r="J61" s="9"/>
      <c r="K61" s="9"/>
      <c r="L61" s="9"/>
    </row>
    <row r="62" spans="1:13" s="10" customFormat="1" ht="23.25" customHeight="1" x14ac:dyDescent="0.25">
      <c r="A62" s="4"/>
      <c r="C62" s="378">
        <f t="shared" si="2"/>
        <v>23</v>
      </c>
      <c r="D62" s="417" t="s">
        <v>59</v>
      </c>
      <c r="E62" s="417"/>
      <c r="F62" s="418"/>
      <c r="G62" s="9"/>
      <c r="H62" s="9"/>
      <c r="I62" s="9"/>
      <c r="J62" s="9"/>
      <c r="K62" s="9"/>
      <c r="L62" s="9"/>
    </row>
    <row r="63" spans="1:13" s="10" customFormat="1" ht="21.75" customHeight="1" x14ac:dyDescent="0.25">
      <c r="A63" s="4"/>
      <c r="C63" s="378">
        <f t="shared" si="2"/>
        <v>24</v>
      </c>
      <c r="D63" s="417" t="s">
        <v>60</v>
      </c>
      <c r="E63" s="417"/>
      <c r="F63" s="418"/>
      <c r="G63" s="9"/>
      <c r="H63" s="9"/>
      <c r="I63" s="9"/>
      <c r="J63" s="9"/>
      <c r="K63" s="9"/>
      <c r="L63" s="9"/>
    </row>
    <row r="64" spans="1:13" ht="18" customHeight="1" x14ac:dyDescent="0.25">
      <c r="C64" s="378">
        <f t="shared" si="2"/>
        <v>25</v>
      </c>
      <c r="D64" s="417" t="s">
        <v>61</v>
      </c>
      <c r="E64" s="417"/>
      <c r="F64" s="418"/>
    </row>
    <row r="65" spans="1:12" s="10" customFormat="1" ht="54.75" customHeight="1" x14ac:dyDescent="0.25">
      <c r="A65" s="4"/>
      <c r="C65" s="378">
        <f t="shared" si="2"/>
        <v>26</v>
      </c>
      <c r="D65" s="417" t="s">
        <v>62</v>
      </c>
      <c r="E65" s="417"/>
      <c r="F65" s="418"/>
      <c r="G65" s="9"/>
      <c r="H65" s="9"/>
      <c r="I65" s="9"/>
      <c r="J65" s="9"/>
      <c r="K65" s="9"/>
      <c r="L65" s="9"/>
    </row>
    <row r="66" spans="1:12" s="10" customFormat="1" ht="21.75" customHeight="1" x14ac:dyDescent="0.25">
      <c r="A66" s="4"/>
      <c r="C66" s="378">
        <f t="shared" si="2"/>
        <v>27</v>
      </c>
      <c r="D66" s="374" t="s">
        <v>63</v>
      </c>
      <c r="E66" s="374"/>
      <c r="F66" s="375"/>
      <c r="G66" s="9"/>
      <c r="H66" s="9"/>
      <c r="I66" s="9"/>
      <c r="J66" s="9"/>
      <c r="K66" s="9"/>
      <c r="L66" s="9"/>
    </row>
    <row r="67" spans="1:12" s="10" customFormat="1" ht="21.75" customHeight="1" x14ac:dyDescent="0.25">
      <c r="A67" s="4"/>
      <c r="C67" s="378">
        <f t="shared" si="2"/>
        <v>28</v>
      </c>
      <c r="D67" s="415" t="s">
        <v>64</v>
      </c>
      <c r="E67" s="415"/>
      <c r="F67" s="416"/>
      <c r="G67" s="9"/>
      <c r="H67" s="9"/>
      <c r="I67" s="9"/>
      <c r="J67" s="9"/>
      <c r="K67" s="9"/>
      <c r="L67" s="9"/>
    </row>
    <row r="68" spans="1:12" s="10" customFormat="1" ht="21.75" customHeight="1" x14ac:dyDescent="0.25">
      <c r="A68" s="4"/>
      <c r="C68" s="378">
        <f t="shared" si="2"/>
        <v>29</v>
      </c>
      <c r="D68" s="486" t="s">
        <v>65</v>
      </c>
      <c r="E68" s="486"/>
      <c r="F68" s="487"/>
      <c r="G68" s="9"/>
      <c r="H68" s="9"/>
      <c r="I68" s="9"/>
      <c r="J68" s="9"/>
      <c r="K68" s="9"/>
      <c r="L68" s="9"/>
    </row>
    <row r="69" spans="1:12" s="10" customFormat="1" ht="21.75" customHeight="1" x14ac:dyDescent="0.25">
      <c r="A69" s="4"/>
      <c r="C69" s="378">
        <f t="shared" si="2"/>
        <v>30</v>
      </c>
      <c r="D69" s="415" t="s">
        <v>66</v>
      </c>
      <c r="E69" s="415"/>
      <c r="F69" s="416"/>
      <c r="G69" s="9"/>
      <c r="H69" s="9"/>
      <c r="I69" s="9"/>
      <c r="J69" s="9"/>
      <c r="K69" s="9"/>
      <c r="L69" s="9"/>
    </row>
    <row r="70" spans="1:12" s="10" customFormat="1" ht="56.25" customHeight="1" x14ac:dyDescent="0.25">
      <c r="A70" s="4"/>
      <c r="C70" s="378">
        <f>1+C69</f>
        <v>31</v>
      </c>
      <c r="D70" s="415" t="s">
        <v>67</v>
      </c>
      <c r="E70" s="415"/>
      <c r="F70" s="416"/>
      <c r="G70" s="9"/>
      <c r="H70" s="9"/>
      <c r="I70" s="9"/>
      <c r="J70" s="9"/>
      <c r="K70" s="9"/>
      <c r="L70" s="9"/>
    </row>
    <row r="71" spans="1:12" ht="48.75" customHeight="1" x14ac:dyDescent="0.25">
      <c r="C71" s="378">
        <f t="shared" si="2"/>
        <v>32</v>
      </c>
      <c r="D71" s="415" t="s">
        <v>68</v>
      </c>
      <c r="E71" s="415"/>
      <c r="F71" s="416"/>
    </row>
    <row r="72" spans="1:12" s="10" customFormat="1" ht="21.75" customHeight="1" x14ac:dyDescent="0.25">
      <c r="A72" s="4"/>
      <c r="C72" s="378">
        <f t="shared" si="2"/>
        <v>33</v>
      </c>
      <c r="D72" s="415" t="s">
        <v>69</v>
      </c>
      <c r="E72" s="415"/>
      <c r="F72" s="416"/>
      <c r="G72" s="9"/>
      <c r="H72" s="9"/>
      <c r="I72" s="9"/>
      <c r="J72" s="9"/>
      <c r="K72" s="9"/>
      <c r="L72" s="9"/>
    </row>
    <row r="73" spans="1:12" s="10" customFormat="1" ht="30" customHeight="1" x14ac:dyDescent="0.25">
      <c r="A73" s="4"/>
      <c r="C73" s="378">
        <f t="shared" si="2"/>
        <v>34</v>
      </c>
      <c r="D73" s="415" t="s">
        <v>70</v>
      </c>
      <c r="E73" s="415"/>
      <c r="F73" s="416"/>
      <c r="G73" s="9"/>
      <c r="H73" s="8"/>
      <c r="I73" s="9"/>
      <c r="J73" s="9"/>
      <c r="K73" s="9"/>
      <c r="L73" s="9"/>
    </row>
    <row r="74" spans="1:12" s="10" customFormat="1" ht="21.75" customHeight="1" x14ac:dyDescent="0.25">
      <c r="A74" s="4"/>
      <c r="C74" s="378">
        <f t="shared" si="2"/>
        <v>35</v>
      </c>
      <c r="D74" s="415" t="s">
        <v>71</v>
      </c>
      <c r="E74" s="415"/>
      <c r="F74" s="416"/>
      <c r="G74" s="9"/>
      <c r="H74" s="8"/>
      <c r="I74" s="9"/>
      <c r="J74" s="9"/>
      <c r="K74" s="9"/>
      <c r="L74" s="9"/>
    </row>
    <row r="75" spans="1:12" s="10" customFormat="1" ht="46.5" customHeight="1" x14ac:dyDescent="0.25">
      <c r="A75" s="4"/>
      <c r="C75" s="378">
        <f t="shared" si="2"/>
        <v>36</v>
      </c>
      <c r="D75" s="415" t="s">
        <v>72</v>
      </c>
      <c r="E75" s="415"/>
      <c r="F75" s="416"/>
      <c r="G75" s="9"/>
      <c r="H75" s="9"/>
      <c r="I75" s="9"/>
      <c r="J75" s="9"/>
      <c r="K75" s="9"/>
      <c r="L75" s="9"/>
    </row>
    <row r="76" spans="1:12" s="10" customFormat="1" ht="21" customHeight="1" x14ac:dyDescent="0.25">
      <c r="A76" s="4"/>
      <c r="C76" s="378">
        <f>1+C75</f>
        <v>37</v>
      </c>
      <c r="D76" s="415" t="s">
        <v>73</v>
      </c>
      <c r="E76" s="415"/>
      <c r="F76" s="416"/>
      <c r="G76" s="9"/>
      <c r="H76" s="9"/>
      <c r="I76" s="9"/>
      <c r="J76" s="9"/>
      <c r="K76" s="9"/>
      <c r="L76" s="9"/>
    </row>
    <row r="77" spans="1:12" s="10" customFormat="1" ht="36.75" customHeight="1" x14ac:dyDescent="0.25">
      <c r="A77" s="4"/>
      <c r="C77" s="378">
        <f t="shared" ref="C77:C81" si="3">1+C76</f>
        <v>38</v>
      </c>
      <c r="D77" s="417" t="s">
        <v>74</v>
      </c>
      <c r="E77" s="417"/>
      <c r="F77" s="418"/>
      <c r="G77" s="9"/>
      <c r="H77" s="9"/>
      <c r="I77" s="9"/>
      <c r="J77" s="9"/>
      <c r="K77" s="9"/>
      <c r="L77" s="9"/>
    </row>
    <row r="78" spans="1:12" s="10" customFormat="1" ht="21" customHeight="1" x14ac:dyDescent="0.25">
      <c r="A78" s="4"/>
      <c r="C78" s="378">
        <f t="shared" si="3"/>
        <v>39</v>
      </c>
      <c r="D78" s="417" t="s">
        <v>75</v>
      </c>
      <c r="E78" s="417"/>
      <c r="F78" s="418"/>
      <c r="G78" s="9"/>
      <c r="H78" s="9"/>
      <c r="I78" s="9"/>
      <c r="J78" s="9"/>
      <c r="K78" s="9"/>
      <c r="L78" s="9"/>
    </row>
    <row r="79" spans="1:12" ht="41.25" customHeight="1" thickBot="1" x14ac:dyDescent="0.3">
      <c r="C79" s="378">
        <f t="shared" si="3"/>
        <v>40</v>
      </c>
      <c r="D79" s="499" t="s">
        <v>76</v>
      </c>
      <c r="E79" s="499"/>
      <c r="F79" s="500"/>
    </row>
    <row r="80" spans="1:12" s="10" customFormat="1" ht="59.25" customHeight="1" thickBot="1" x14ac:dyDescent="0.3">
      <c r="A80" s="4"/>
      <c r="C80" s="378">
        <f t="shared" si="3"/>
        <v>41</v>
      </c>
      <c r="D80" s="501" t="s">
        <v>77</v>
      </c>
      <c r="E80" s="501"/>
      <c r="F80" s="502"/>
      <c r="G80" s="9"/>
      <c r="H80" s="9"/>
      <c r="I80" s="9"/>
      <c r="J80" s="9"/>
      <c r="K80" s="9"/>
      <c r="L80" s="9"/>
    </row>
    <row r="81" spans="3:6" ht="70.5" customHeight="1" thickBot="1" x14ac:dyDescent="0.3">
      <c r="C81" s="378">
        <f t="shared" si="3"/>
        <v>42</v>
      </c>
      <c r="D81" s="488" t="s">
        <v>78</v>
      </c>
      <c r="E81" s="488"/>
      <c r="F81" s="489"/>
    </row>
    <row r="82" spans="3:6" ht="63" customHeight="1" thickBot="1" x14ac:dyDescent="0.3">
      <c r="C82" s="371">
        <f>1+C81</f>
        <v>43</v>
      </c>
      <c r="D82" s="503" t="s">
        <v>79</v>
      </c>
      <c r="E82" s="503"/>
      <c r="F82" s="504"/>
    </row>
    <row r="83" spans="3:6" ht="15.75" thickBot="1" x14ac:dyDescent="0.3">
      <c r="C83" s="265"/>
    </row>
    <row r="84" spans="3:6" ht="41.25" customHeight="1" thickBot="1" x14ac:dyDescent="0.3">
      <c r="C84" s="370">
        <f>C82+1</f>
        <v>44</v>
      </c>
      <c r="D84" s="446" t="s">
        <v>80</v>
      </c>
      <c r="E84" s="447"/>
      <c r="F84" s="448"/>
    </row>
    <row r="85" spans="3:6" ht="21.75" customHeight="1" x14ac:dyDescent="0.25">
      <c r="C85" s="378">
        <f>C84+1</f>
        <v>45</v>
      </c>
      <c r="D85" s="415" t="s">
        <v>81</v>
      </c>
      <c r="E85" s="415"/>
      <c r="F85" s="416"/>
    </row>
    <row r="86" spans="3:6" ht="21.75" customHeight="1" x14ac:dyDescent="0.25">
      <c r="C86" s="378">
        <f t="shared" ref="C86:C95" si="4">C85+1</f>
        <v>46</v>
      </c>
      <c r="D86" s="417" t="s">
        <v>59</v>
      </c>
      <c r="E86" s="417"/>
      <c r="F86" s="418"/>
    </row>
    <row r="87" spans="3:6" ht="21.75" customHeight="1" x14ac:dyDescent="0.25">
      <c r="C87" s="378">
        <f t="shared" si="4"/>
        <v>47</v>
      </c>
      <c r="D87" s="417" t="s">
        <v>60</v>
      </c>
      <c r="E87" s="417"/>
      <c r="F87" s="418"/>
    </row>
    <row r="88" spans="3:6" ht="21.75" customHeight="1" x14ac:dyDescent="0.25">
      <c r="C88" s="378">
        <f t="shared" si="4"/>
        <v>48</v>
      </c>
      <c r="D88" s="417" t="s">
        <v>61</v>
      </c>
      <c r="E88" s="417"/>
      <c r="F88" s="418"/>
    </row>
    <row r="89" spans="3:6" ht="45.75" customHeight="1" x14ac:dyDescent="0.25">
      <c r="C89" s="378">
        <f t="shared" si="4"/>
        <v>49</v>
      </c>
      <c r="D89" s="417" t="s">
        <v>82</v>
      </c>
      <c r="E89" s="417"/>
      <c r="F89" s="418"/>
    </row>
    <row r="90" spans="3:6" ht="21.75" customHeight="1" x14ac:dyDescent="0.25">
      <c r="C90" s="378">
        <f t="shared" si="4"/>
        <v>50</v>
      </c>
      <c r="D90" s="374" t="s">
        <v>63</v>
      </c>
      <c r="E90" s="374"/>
      <c r="F90" s="375"/>
    </row>
    <row r="91" spans="3:6" ht="21.75" customHeight="1" x14ac:dyDescent="0.25">
      <c r="C91" s="378">
        <f t="shared" si="4"/>
        <v>51</v>
      </c>
      <c r="D91" s="415" t="s">
        <v>83</v>
      </c>
      <c r="E91" s="415"/>
      <c r="F91" s="416"/>
    </row>
    <row r="92" spans="3:6" ht="21.75" customHeight="1" x14ac:dyDescent="0.25">
      <c r="C92" s="378">
        <f t="shared" si="4"/>
        <v>52</v>
      </c>
      <c r="D92" s="415" t="s">
        <v>84</v>
      </c>
      <c r="E92" s="415"/>
      <c r="F92" s="416"/>
    </row>
    <row r="93" spans="3:6" ht="21.75" customHeight="1" x14ac:dyDescent="0.25">
      <c r="C93" s="378">
        <f t="shared" si="4"/>
        <v>53</v>
      </c>
      <c r="D93" s="415" t="s">
        <v>85</v>
      </c>
      <c r="E93" s="415"/>
      <c r="F93" s="416"/>
    </row>
    <row r="94" spans="3:6" ht="36.75" customHeight="1" x14ac:dyDescent="0.25">
      <c r="C94" s="378">
        <f t="shared" si="4"/>
        <v>54</v>
      </c>
      <c r="D94" s="415" t="s">
        <v>86</v>
      </c>
      <c r="E94" s="415"/>
      <c r="F94" s="416"/>
    </row>
    <row r="95" spans="3:6" ht="36.75" customHeight="1" thickBot="1" x14ac:dyDescent="0.3">
      <c r="C95" s="371">
        <f t="shared" si="4"/>
        <v>55</v>
      </c>
      <c r="D95" s="497" t="s">
        <v>87</v>
      </c>
      <c r="E95" s="497"/>
      <c r="F95" s="498"/>
    </row>
    <row r="96" spans="3:6" ht="15.75" thickBot="1" x14ac:dyDescent="0.3">
      <c r="C96" s="265"/>
    </row>
    <row r="97" spans="3:6" ht="45" customHeight="1" thickBot="1" x14ac:dyDescent="0.3">
      <c r="C97" s="370">
        <f>C95+1</f>
        <v>56</v>
      </c>
      <c r="D97" s="446" t="s">
        <v>88</v>
      </c>
      <c r="E97" s="447"/>
      <c r="F97" s="448"/>
    </row>
    <row r="98" spans="3:6" ht="21.75" customHeight="1" x14ac:dyDescent="0.25">
      <c r="C98" s="378">
        <f>C97+1</f>
        <v>57</v>
      </c>
      <c r="D98" s="415" t="s">
        <v>81</v>
      </c>
      <c r="E98" s="415"/>
      <c r="F98" s="416"/>
    </row>
    <row r="99" spans="3:6" ht="21.75" customHeight="1" x14ac:dyDescent="0.25">
      <c r="C99" s="378">
        <f t="shared" ref="C99:C108" si="5">C98+1</f>
        <v>58</v>
      </c>
      <c r="D99" s="417" t="s">
        <v>59</v>
      </c>
      <c r="E99" s="417"/>
      <c r="F99" s="418"/>
    </row>
    <row r="100" spans="3:6" ht="21.75" customHeight="1" x14ac:dyDescent="0.25">
      <c r="C100" s="378">
        <f t="shared" si="5"/>
        <v>59</v>
      </c>
      <c r="D100" s="417" t="s">
        <v>60</v>
      </c>
      <c r="E100" s="417"/>
      <c r="F100" s="418"/>
    </row>
    <row r="101" spans="3:6" ht="21.75" customHeight="1" x14ac:dyDescent="0.25">
      <c r="C101" s="378">
        <f t="shared" si="5"/>
        <v>60</v>
      </c>
      <c r="D101" s="417" t="s">
        <v>61</v>
      </c>
      <c r="E101" s="417"/>
      <c r="F101" s="418"/>
    </row>
    <row r="102" spans="3:6" ht="36.75" customHeight="1" x14ac:dyDescent="0.25">
      <c r="C102" s="378">
        <f t="shared" si="5"/>
        <v>61</v>
      </c>
      <c r="D102" s="417" t="s">
        <v>89</v>
      </c>
      <c r="E102" s="417"/>
      <c r="F102" s="418"/>
    </row>
    <row r="103" spans="3:6" ht="21.75" customHeight="1" x14ac:dyDescent="0.25">
      <c r="C103" s="378">
        <f t="shared" si="5"/>
        <v>62</v>
      </c>
      <c r="D103" s="374" t="s">
        <v>63</v>
      </c>
      <c r="E103" s="374"/>
      <c r="F103" s="375"/>
    </row>
    <row r="104" spans="3:6" ht="21.75" customHeight="1" x14ac:dyDescent="0.25">
      <c r="C104" s="378">
        <f t="shared" si="5"/>
        <v>63</v>
      </c>
      <c r="D104" s="415" t="s">
        <v>83</v>
      </c>
      <c r="E104" s="415"/>
      <c r="F104" s="416"/>
    </row>
    <row r="105" spans="3:6" ht="21.75" customHeight="1" x14ac:dyDescent="0.25">
      <c r="C105" s="378">
        <f t="shared" si="5"/>
        <v>64</v>
      </c>
      <c r="D105" s="415" t="s">
        <v>84</v>
      </c>
      <c r="E105" s="415"/>
      <c r="F105" s="416"/>
    </row>
    <row r="106" spans="3:6" ht="21.75" customHeight="1" x14ac:dyDescent="0.25">
      <c r="C106" s="378">
        <f t="shared" si="5"/>
        <v>65</v>
      </c>
      <c r="D106" s="415" t="s">
        <v>90</v>
      </c>
      <c r="E106" s="415"/>
      <c r="F106" s="416"/>
    </row>
    <row r="107" spans="3:6" ht="51.75" customHeight="1" x14ac:dyDescent="0.25">
      <c r="C107" s="378">
        <f t="shared" si="5"/>
        <v>66</v>
      </c>
      <c r="D107" s="415" t="s">
        <v>91</v>
      </c>
      <c r="E107" s="415"/>
      <c r="F107" s="416"/>
    </row>
    <row r="108" spans="3:6" ht="36.75" customHeight="1" thickBot="1" x14ac:dyDescent="0.3">
      <c r="C108" s="371">
        <f t="shared" si="5"/>
        <v>67</v>
      </c>
      <c r="D108" s="497" t="s">
        <v>92</v>
      </c>
      <c r="E108" s="497"/>
      <c r="F108" s="498"/>
    </row>
    <row r="109" spans="3:6" ht="15.75" thickBot="1" x14ac:dyDescent="0.3">
      <c r="C109" s="265"/>
    </row>
    <row r="110" spans="3:6" ht="41.25" customHeight="1" thickBot="1" x14ac:dyDescent="0.3">
      <c r="C110" s="370">
        <f>1+C108</f>
        <v>68</v>
      </c>
      <c r="D110" s="447" t="s">
        <v>93</v>
      </c>
      <c r="E110" s="447"/>
      <c r="F110" s="448"/>
    </row>
    <row r="111" spans="3:6" ht="33.75" customHeight="1" x14ac:dyDescent="0.25">
      <c r="C111" s="378">
        <f t="shared" ref="C111:C112" si="6">1+C110</f>
        <v>69</v>
      </c>
      <c r="D111" s="415" t="s">
        <v>94</v>
      </c>
      <c r="E111" s="415"/>
      <c r="F111" s="416"/>
    </row>
    <row r="112" spans="3:6" ht="21.75" customHeight="1" x14ac:dyDescent="0.25">
      <c r="C112" s="378">
        <f t="shared" si="6"/>
        <v>70</v>
      </c>
      <c r="D112" s="415" t="s">
        <v>95</v>
      </c>
      <c r="E112" s="415"/>
      <c r="F112" s="416"/>
    </row>
    <row r="113" spans="3:6" ht="21.75" customHeight="1" x14ac:dyDescent="0.25">
      <c r="C113" s="378">
        <f>1+C112</f>
        <v>71</v>
      </c>
      <c r="D113" s="415" t="s">
        <v>96</v>
      </c>
      <c r="E113" s="415"/>
      <c r="F113" s="416"/>
    </row>
    <row r="114" spans="3:6" ht="21.75" customHeight="1" x14ac:dyDescent="0.25">
      <c r="C114" s="378">
        <f t="shared" ref="C114" si="7">1+C113</f>
        <v>72</v>
      </c>
      <c r="D114" s="415" t="s">
        <v>97</v>
      </c>
      <c r="E114" s="415"/>
      <c r="F114" s="416"/>
    </row>
    <row r="115" spans="3:6" ht="36.75" customHeight="1" thickBot="1" x14ac:dyDescent="0.3">
      <c r="C115" s="371">
        <f>1+C114</f>
        <v>73</v>
      </c>
      <c r="D115" s="497" t="s">
        <v>98</v>
      </c>
      <c r="E115" s="497"/>
      <c r="F115" s="498"/>
    </row>
    <row r="116" spans="3:6" ht="15.75" thickBot="1" x14ac:dyDescent="0.3">
      <c r="C116" s="265"/>
    </row>
    <row r="117" spans="3:6" ht="39" customHeight="1" thickBot="1" x14ac:dyDescent="0.3">
      <c r="C117" s="370">
        <f>1+C115</f>
        <v>74</v>
      </c>
      <c r="D117" s="419" t="s">
        <v>99</v>
      </c>
      <c r="E117" s="419"/>
      <c r="F117" s="420"/>
    </row>
    <row r="118" spans="3:6" ht="72.75" customHeight="1" x14ac:dyDescent="0.25">
      <c r="C118" s="378">
        <f t="shared" ref="C118:C122" si="8">1+C117</f>
        <v>75</v>
      </c>
      <c r="D118" s="449" t="s">
        <v>100</v>
      </c>
      <c r="E118" s="449"/>
      <c r="F118" s="450"/>
    </row>
    <row r="119" spans="3:6" ht="138" customHeight="1" thickBot="1" x14ac:dyDescent="0.3">
      <c r="C119" s="378">
        <f t="shared" si="8"/>
        <v>76</v>
      </c>
      <c r="D119" s="421" t="s">
        <v>101</v>
      </c>
      <c r="E119" s="421"/>
      <c r="F119" s="422"/>
    </row>
    <row r="120" spans="3:6" ht="114.75" customHeight="1" x14ac:dyDescent="0.25">
      <c r="C120" s="378">
        <f t="shared" si="8"/>
        <v>77</v>
      </c>
      <c r="D120" s="453" t="s">
        <v>102</v>
      </c>
      <c r="E120" s="453"/>
      <c r="F120" s="454"/>
    </row>
    <row r="121" spans="3:6" ht="69" customHeight="1" thickBot="1" x14ac:dyDescent="0.3">
      <c r="C121" s="378">
        <f t="shared" si="8"/>
        <v>78</v>
      </c>
      <c r="D121" s="455" t="s">
        <v>103</v>
      </c>
      <c r="E121" s="455"/>
      <c r="F121" s="456"/>
    </row>
    <row r="122" spans="3:6" ht="62.25" customHeight="1" x14ac:dyDescent="0.25">
      <c r="C122" s="378">
        <f t="shared" si="8"/>
        <v>79</v>
      </c>
      <c r="D122" s="457" t="s">
        <v>104</v>
      </c>
      <c r="E122" s="457"/>
      <c r="F122" s="458"/>
    </row>
    <row r="123" spans="3:6" ht="36" customHeight="1" thickBot="1" x14ac:dyDescent="0.3">
      <c r="C123" s="371">
        <f>1+C122</f>
        <v>80</v>
      </c>
      <c r="D123" s="451" t="s">
        <v>105</v>
      </c>
      <c r="E123" s="451"/>
      <c r="F123" s="452"/>
    </row>
    <row r="124" spans="3:6" ht="15.75" thickBot="1" x14ac:dyDescent="0.3">
      <c r="C124" s="265"/>
    </row>
    <row r="125" spans="3:6" ht="19.5" thickBot="1" x14ac:dyDescent="0.3">
      <c r="C125" s="370">
        <f>1+C123</f>
        <v>81</v>
      </c>
      <c r="D125" s="434" t="s">
        <v>106</v>
      </c>
      <c r="E125" s="434"/>
      <c r="F125" s="435"/>
    </row>
    <row r="126" spans="3:6" ht="19.5" thickBot="1" x14ac:dyDescent="0.3">
      <c r="C126" s="378">
        <f>1+C125</f>
        <v>82</v>
      </c>
      <c r="D126" s="430" t="s">
        <v>107</v>
      </c>
      <c r="E126" s="430"/>
      <c r="F126" s="431"/>
    </row>
    <row r="127" spans="3:6" x14ac:dyDescent="0.25">
      <c r="C127" s="378">
        <f t="shared" ref="C127:C150" si="9">1+C126</f>
        <v>83</v>
      </c>
      <c r="D127" s="432" t="s">
        <v>108</v>
      </c>
      <c r="E127" s="432"/>
      <c r="F127" s="433"/>
    </row>
    <row r="128" spans="3:6" x14ac:dyDescent="0.25">
      <c r="C128" s="378">
        <f t="shared" si="9"/>
        <v>84</v>
      </c>
      <c r="D128" s="428" t="s">
        <v>109</v>
      </c>
      <c r="E128" s="428"/>
      <c r="F128" s="429"/>
    </row>
    <row r="129" spans="1:14" x14ac:dyDescent="0.25">
      <c r="C129" s="378">
        <f t="shared" si="9"/>
        <v>85</v>
      </c>
      <c r="D129" s="428" t="s">
        <v>110</v>
      </c>
      <c r="E129" s="428"/>
      <c r="F129" s="429"/>
    </row>
    <row r="130" spans="1:14" ht="15.75" thickBot="1" x14ac:dyDescent="0.3">
      <c r="C130" s="378">
        <f t="shared" si="9"/>
        <v>86</v>
      </c>
      <c r="D130" s="428" t="s">
        <v>111</v>
      </c>
      <c r="E130" s="428"/>
      <c r="F130" s="429"/>
    </row>
    <row r="131" spans="1:14" ht="19.5" thickBot="1" x14ac:dyDescent="0.3">
      <c r="C131" s="378">
        <f t="shared" si="9"/>
        <v>87</v>
      </c>
      <c r="D131" s="430" t="s">
        <v>112</v>
      </c>
      <c r="E131" s="430"/>
      <c r="F131" s="431"/>
    </row>
    <row r="132" spans="1:14" s="10" customFormat="1" x14ac:dyDescent="0.25">
      <c r="A132" s="4"/>
      <c r="C132" s="378">
        <f t="shared" si="9"/>
        <v>88</v>
      </c>
      <c r="D132" s="428" t="s">
        <v>113</v>
      </c>
      <c r="E132" s="428"/>
      <c r="F132" s="429"/>
      <c r="G132" s="9"/>
      <c r="H132" s="9"/>
      <c r="I132" s="9"/>
      <c r="J132" s="9"/>
      <c r="K132" s="9"/>
      <c r="L132" s="9"/>
    </row>
    <row r="133" spans="1:14" s="10" customFormat="1" x14ac:dyDescent="0.25">
      <c r="A133" s="4"/>
      <c r="C133" s="378">
        <f t="shared" si="9"/>
        <v>89</v>
      </c>
      <c r="D133" s="428" t="s">
        <v>114</v>
      </c>
      <c r="E133" s="428"/>
      <c r="F133" s="429"/>
      <c r="G133" s="9"/>
      <c r="H133" s="9"/>
      <c r="I133" s="9"/>
      <c r="J133" s="9"/>
      <c r="K133" s="9"/>
      <c r="L133" s="9"/>
    </row>
    <row r="134" spans="1:14" s="10" customFormat="1" x14ac:dyDescent="0.25">
      <c r="A134" s="4"/>
      <c r="C134" s="378">
        <f t="shared" si="9"/>
        <v>90</v>
      </c>
      <c r="D134" s="428" t="s">
        <v>115</v>
      </c>
      <c r="E134" s="428"/>
      <c r="F134" s="429"/>
      <c r="G134" s="9"/>
      <c r="H134" s="9"/>
      <c r="I134" s="9"/>
      <c r="J134" s="9"/>
      <c r="K134" s="9"/>
      <c r="L134" s="9"/>
    </row>
    <row r="135" spans="1:14" s="10" customFormat="1" x14ac:dyDescent="0.25">
      <c r="A135" s="4"/>
      <c r="C135" s="378">
        <f t="shared" si="9"/>
        <v>91</v>
      </c>
      <c r="D135" s="428" t="s">
        <v>116</v>
      </c>
      <c r="E135" s="428"/>
      <c r="F135" s="429"/>
      <c r="G135" s="9"/>
      <c r="H135" s="9"/>
      <c r="I135" s="9"/>
      <c r="J135" s="9"/>
      <c r="K135" s="9"/>
      <c r="L135" s="9"/>
    </row>
    <row r="136" spans="1:14" s="10" customFormat="1" x14ac:dyDescent="0.25">
      <c r="A136" s="4"/>
      <c r="C136" s="378">
        <f t="shared" si="9"/>
        <v>92</v>
      </c>
      <c r="D136" s="428" t="s">
        <v>117</v>
      </c>
      <c r="E136" s="428"/>
      <c r="F136" s="429"/>
      <c r="G136" s="9"/>
      <c r="H136" s="9"/>
      <c r="I136" s="9"/>
      <c r="J136" s="9"/>
      <c r="K136" s="9"/>
      <c r="L136" s="9"/>
    </row>
    <row r="137" spans="1:14" s="10" customFormat="1" ht="15.75" thickBot="1" x14ac:dyDescent="0.3">
      <c r="A137" s="4"/>
      <c r="C137" s="378">
        <f t="shared" si="9"/>
        <v>93</v>
      </c>
      <c r="D137" s="428" t="s">
        <v>118</v>
      </c>
      <c r="E137" s="428"/>
      <c r="F137" s="429"/>
      <c r="G137" s="9"/>
      <c r="H137" s="9"/>
      <c r="I137" s="9"/>
      <c r="J137" s="9"/>
      <c r="K137" s="9"/>
      <c r="L137" s="9"/>
    </row>
    <row r="138" spans="1:14" ht="19.5" thickBot="1" x14ac:dyDescent="0.3">
      <c r="C138" s="378">
        <f t="shared" si="9"/>
        <v>94</v>
      </c>
      <c r="D138" s="430" t="s">
        <v>119</v>
      </c>
      <c r="E138" s="430"/>
      <c r="F138" s="431"/>
    </row>
    <row r="139" spans="1:14" ht="21.75" customHeight="1" x14ac:dyDescent="0.25">
      <c r="A139" s="3"/>
      <c r="C139" s="378">
        <f t="shared" si="9"/>
        <v>95</v>
      </c>
      <c r="D139" s="428" t="s">
        <v>120</v>
      </c>
      <c r="E139" s="428"/>
      <c r="F139" s="429"/>
      <c r="G139" s="9"/>
      <c r="H139" s="9"/>
      <c r="I139" s="9"/>
      <c r="J139" s="9"/>
      <c r="K139" s="9"/>
      <c r="L139" s="9"/>
      <c r="M139" s="9"/>
      <c r="N139" s="9"/>
    </row>
    <row r="140" spans="1:14" ht="21.75" customHeight="1" thickBot="1" x14ac:dyDescent="0.3">
      <c r="A140" s="3"/>
      <c r="C140" s="378">
        <f t="shared" si="9"/>
        <v>96</v>
      </c>
      <c r="D140" s="428" t="s">
        <v>121</v>
      </c>
      <c r="E140" s="428"/>
      <c r="F140" s="429"/>
      <c r="G140" s="9"/>
      <c r="H140" s="9"/>
      <c r="I140" s="9"/>
      <c r="J140" s="9"/>
      <c r="K140" s="9"/>
      <c r="L140" s="9"/>
      <c r="M140" s="9"/>
      <c r="N140" s="9"/>
    </row>
    <row r="141" spans="1:14" ht="19.5" thickBot="1" x14ac:dyDescent="0.3">
      <c r="C141" s="378">
        <f t="shared" si="9"/>
        <v>97</v>
      </c>
      <c r="D141" s="430" t="s">
        <v>122</v>
      </c>
      <c r="E141" s="430"/>
      <c r="F141" s="431"/>
    </row>
    <row r="142" spans="1:14" ht="21.75" customHeight="1" x14ac:dyDescent="0.25">
      <c r="C142" s="378">
        <f t="shared" si="9"/>
        <v>98</v>
      </c>
      <c r="D142" s="428" t="s">
        <v>123</v>
      </c>
      <c r="E142" s="428"/>
      <c r="F142" s="429"/>
    </row>
    <row r="143" spans="1:14" ht="21.75" customHeight="1" thickBot="1" x14ac:dyDescent="0.3">
      <c r="C143" s="378">
        <f t="shared" si="9"/>
        <v>99</v>
      </c>
      <c r="D143" s="428" t="s">
        <v>124</v>
      </c>
      <c r="E143" s="428"/>
      <c r="F143" s="429"/>
    </row>
    <row r="144" spans="1:14" ht="19.5" thickBot="1" x14ac:dyDescent="0.3">
      <c r="C144" s="378">
        <f t="shared" si="9"/>
        <v>100</v>
      </c>
      <c r="D144" s="430" t="s">
        <v>125</v>
      </c>
      <c r="E144" s="430"/>
      <c r="F144" s="431"/>
    </row>
    <row r="145" spans="3:6" ht="21.75" customHeight="1" thickBot="1" x14ac:dyDescent="0.3">
      <c r="C145" s="378">
        <f t="shared" si="9"/>
        <v>101</v>
      </c>
      <c r="D145" s="423" t="s">
        <v>126</v>
      </c>
      <c r="E145" s="423"/>
      <c r="F145" s="424"/>
    </row>
    <row r="146" spans="3:6" ht="15.75" hidden="1" thickBot="1" x14ac:dyDescent="0.3">
      <c r="C146" s="378">
        <f t="shared" si="9"/>
        <v>102</v>
      </c>
      <c r="D146" s="428"/>
      <c r="E146" s="428"/>
      <c r="F146" s="429"/>
    </row>
    <row r="147" spans="3:6" ht="19.5" thickBot="1" x14ac:dyDescent="0.3">
      <c r="C147" s="378">
        <f t="shared" si="9"/>
        <v>103</v>
      </c>
      <c r="D147" s="495" t="s">
        <v>127</v>
      </c>
      <c r="E147" s="495"/>
      <c r="F147" s="496"/>
    </row>
    <row r="148" spans="3:6" ht="21" customHeight="1" x14ac:dyDescent="0.25">
      <c r="C148" s="378">
        <f t="shared" si="9"/>
        <v>104</v>
      </c>
      <c r="D148" s="432" t="s">
        <v>128</v>
      </c>
      <c r="E148" s="432"/>
      <c r="F148" s="433"/>
    </row>
    <row r="149" spans="3:6" ht="21" customHeight="1" x14ac:dyDescent="0.25">
      <c r="C149" s="378">
        <f t="shared" si="9"/>
        <v>105</v>
      </c>
      <c r="D149" s="428" t="s">
        <v>129</v>
      </c>
      <c r="E149" s="428"/>
      <c r="F149" s="429"/>
    </row>
    <row r="150" spans="3:6" ht="21" customHeight="1" thickBot="1" x14ac:dyDescent="0.3">
      <c r="C150" s="371">
        <f t="shared" si="9"/>
        <v>106</v>
      </c>
      <c r="D150" s="493" t="s">
        <v>130</v>
      </c>
      <c r="E150" s="493"/>
      <c r="F150" s="494"/>
    </row>
    <row r="151" spans="3:6" ht="15.75" thickBot="1" x14ac:dyDescent="0.3">
      <c r="C151" s="265"/>
    </row>
    <row r="152" spans="3:6" ht="35.25" customHeight="1" thickBot="1" x14ac:dyDescent="0.3">
      <c r="C152" s="370">
        <f>C150+1</f>
        <v>107</v>
      </c>
      <c r="D152" s="460" t="s">
        <v>131</v>
      </c>
      <c r="E152" s="460"/>
      <c r="F152" s="461"/>
    </row>
    <row r="153" spans="3:6" ht="41.25" customHeight="1" x14ac:dyDescent="0.25">
      <c r="C153" s="378">
        <f t="shared" ref="C153:C157" si="10">1+C152</f>
        <v>108</v>
      </c>
      <c r="D153" s="425" t="s">
        <v>132</v>
      </c>
      <c r="E153" s="426"/>
      <c r="F153" s="427"/>
    </row>
    <row r="154" spans="3:6" ht="42" customHeight="1" x14ac:dyDescent="0.25">
      <c r="C154" s="378">
        <f t="shared" si="10"/>
        <v>109</v>
      </c>
      <c r="D154" s="490" t="s">
        <v>133</v>
      </c>
      <c r="E154" s="491"/>
      <c r="F154" s="492"/>
    </row>
    <row r="155" spans="3:6" ht="33.75" customHeight="1" x14ac:dyDescent="0.25">
      <c r="C155" s="378">
        <f t="shared" si="10"/>
        <v>110</v>
      </c>
      <c r="D155" s="490" t="s">
        <v>134</v>
      </c>
      <c r="E155" s="491"/>
      <c r="F155" s="492"/>
    </row>
    <row r="156" spans="3:6" ht="73.5" customHeight="1" thickBot="1" x14ac:dyDescent="0.3">
      <c r="C156" s="378">
        <f t="shared" si="10"/>
        <v>111</v>
      </c>
      <c r="D156" s="402" t="s">
        <v>135</v>
      </c>
      <c r="E156" s="403"/>
      <c r="F156" s="404"/>
    </row>
    <row r="157" spans="3:6" ht="69" customHeight="1" thickBot="1" x14ac:dyDescent="0.3">
      <c r="C157" s="378">
        <f t="shared" si="10"/>
        <v>112</v>
      </c>
      <c r="D157" s="405" t="s">
        <v>136</v>
      </c>
      <c r="E157" s="405"/>
      <c r="F157" s="406"/>
    </row>
    <row r="158" spans="3:6" ht="19.5" thickBot="1" x14ac:dyDescent="0.3">
      <c r="C158" s="410" t="s">
        <v>137</v>
      </c>
      <c r="D158" s="411"/>
      <c r="E158" s="411"/>
      <c r="F158" s="412"/>
    </row>
    <row r="159" spans="3:6" ht="15.75" customHeight="1" thickBot="1" x14ac:dyDescent="0.3"/>
    <row r="160" spans="3:6" ht="33" customHeight="1" x14ac:dyDescent="0.25">
      <c r="C160" s="387">
        <f>C157+1</f>
        <v>113</v>
      </c>
      <c r="D160" s="389" t="s">
        <v>138</v>
      </c>
      <c r="E160" s="390"/>
      <c r="F160" s="391"/>
    </row>
    <row r="161" spans="3:6" ht="33" customHeight="1" thickBot="1" x14ac:dyDescent="0.3">
      <c r="C161" s="388"/>
      <c r="D161" s="407" t="s">
        <v>139</v>
      </c>
      <c r="E161" s="408"/>
      <c r="F161" s="409"/>
    </row>
  </sheetData>
  <mergeCells count="178">
    <mergeCell ref="D60:F60"/>
    <mergeCell ref="D18:F18"/>
    <mergeCell ref="D23:I23"/>
    <mergeCell ref="H33:H36"/>
    <mergeCell ref="I33:I36"/>
    <mergeCell ref="C37:C40"/>
    <mergeCell ref="E37:E40"/>
    <mergeCell ref="F37:F40"/>
    <mergeCell ref="G37:G40"/>
    <mergeCell ref="H37:H40"/>
    <mergeCell ref="I37:I40"/>
    <mergeCell ref="D21:F21"/>
    <mergeCell ref="C23:C24"/>
    <mergeCell ref="D24:I24"/>
    <mergeCell ref="C33:C36"/>
    <mergeCell ref="E33:E36"/>
    <mergeCell ref="F33:F36"/>
    <mergeCell ref="G33:G36"/>
    <mergeCell ref="C25:C26"/>
    <mergeCell ref="D25:D26"/>
    <mergeCell ref="C27:C29"/>
    <mergeCell ref="E27:E29"/>
    <mergeCell ref="F27:F29"/>
    <mergeCell ref="G27:G29"/>
    <mergeCell ref="D132:F132"/>
    <mergeCell ref="D133:F133"/>
    <mergeCell ref="D111:F111"/>
    <mergeCell ref="D110:F110"/>
    <mergeCell ref="D95:F95"/>
    <mergeCell ref="D77:F77"/>
    <mergeCell ref="D78:F78"/>
    <mergeCell ref="D79:F79"/>
    <mergeCell ref="D80:F80"/>
    <mergeCell ref="D82:F82"/>
    <mergeCell ref="D84:F84"/>
    <mergeCell ref="D85:F85"/>
    <mergeCell ref="D86:F86"/>
    <mergeCell ref="D87:F87"/>
    <mergeCell ref="D91:F91"/>
    <mergeCell ref="D92:F92"/>
    <mergeCell ref="D88:F88"/>
    <mergeCell ref="D94:F94"/>
    <mergeCell ref="D112:F112"/>
    <mergeCell ref="D113:F113"/>
    <mergeCell ref="D114:F114"/>
    <mergeCell ref="D115:F115"/>
    <mergeCell ref="D107:F107"/>
    <mergeCell ref="D108:F108"/>
    <mergeCell ref="D135:F135"/>
    <mergeCell ref="D155:F155"/>
    <mergeCell ref="D139:F139"/>
    <mergeCell ref="D140:F140"/>
    <mergeCell ref="D141:F141"/>
    <mergeCell ref="D142:F142"/>
    <mergeCell ref="D150:F150"/>
    <mergeCell ref="D146:F146"/>
    <mergeCell ref="D143:F143"/>
    <mergeCell ref="D144:F144"/>
    <mergeCell ref="D149:F149"/>
    <mergeCell ref="D147:F147"/>
    <mergeCell ref="D148:F148"/>
    <mergeCell ref="D138:F138"/>
    <mergeCell ref="D136:F136"/>
    <mergeCell ref="D137:F137"/>
    <mergeCell ref="D152:F152"/>
    <mergeCell ref="D154:F154"/>
    <mergeCell ref="D61:F61"/>
    <mergeCell ref="D65:F65"/>
    <mergeCell ref="D67:F67"/>
    <mergeCell ref="D70:F70"/>
    <mergeCell ref="D72:F72"/>
    <mergeCell ref="D106:F106"/>
    <mergeCell ref="D104:F104"/>
    <mergeCell ref="D64:F64"/>
    <mergeCell ref="D105:F105"/>
    <mergeCell ref="D73:F73"/>
    <mergeCell ref="D74:F74"/>
    <mergeCell ref="D62:F62"/>
    <mergeCell ref="D63:F63"/>
    <mergeCell ref="D68:F68"/>
    <mergeCell ref="D75:F75"/>
    <mergeCell ref="D81:F81"/>
    <mergeCell ref="D93:F93"/>
    <mergeCell ref="D71:F71"/>
    <mergeCell ref="D69:F69"/>
    <mergeCell ref="C7:F7"/>
    <mergeCell ref="C12:F12"/>
    <mergeCell ref="C10:F10"/>
    <mergeCell ref="D19:F19"/>
    <mergeCell ref="D17:F17"/>
    <mergeCell ref="D20:F20"/>
    <mergeCell ref="C1:F1"/>
    <mergeCell ref="C2:F2"/>
    <mergeCell ref="D16:F16"/>
    <mergeCell ref="D15:F15"/>
    <mergeCell ref="C5:F5"/>
    <mergeCell ref="C8:F8"/>
    <mergeCell ref="C9:F9"/>
    <mergeCell ref="C13:F13"/>
    <mergeCell ref="C11:F11"/>
    <mergeCell ref="C3:F3"/>
    <mergeCell ref="C4:F4"/>
    <mergeCell ref="D131:F131"/>
    <mergeCell ref="D97:F97"/>
    <mergeCell ref="D98:F98"/>
    <mergeCell ref="D99:F99"/>
    <mergeCell ref="D100:F100"/>
    <mergeCell ref="D130:F130"/>
    <mergeCell ref="D101:F101"/>
    <mergeCell ref="D118:F118"/>
    <mergeCell ref="D128:F128"/>
    <mergeCell ref="D129:F129"/>
    <mergeCell ref="D123:F123"/>
    <mergeCell ref="D120:F120"/>
    <mergeCell ref="D121:F121"/>
    <mergeCell ref="D122:F122"/>
    <mergeCell ref="H27:H29"/>
    <mergeCell ref="I27:I29"/>
    <mergeCell ref="C30:C32"/>
    <mergeCell ref="E30:E32"/>
    <mergeCell ref="F30:F32"/>
    <mergeCell ref="G30:G32"/>
    <mergeCell ref="H30:H32"/>
    <mergeCell ref="I30:I32"/>
    <mergeCell ref="C41:C43"/>
    <mergeCell ref="E41:E43"/>
    <mergeCell ref="F41:F43"/>
    <mergeCell ref="G41:G43"/>
    <mergeCell ref="H41:H43"/>
    <mergeCell ref="I41:I43"/>
    <mergeCell ref="C44:C46"/>
    <mergeCell ref="E44:E46"/>
    <mergeCell ref="F44:F46"/>
    <mergeCell ref="G44:G46"/>
    <mergeCell ref="H44:H46"/>
    <mergeCell ref="I44:I46"/>
    <mergeCell ref="C47:C50"/>
    <mergeCell ref="E47:E50"/>
    <mergeCell ref="F47:F50"/>
    <mergeCell ref="G47:G50"/>
    <mergeCell ref="H47:H50"/>
    <mergeCell ref="I47:I50"/>
    <mergeCell ref="C51:C53"/>
    <mergeCell ref="E51:E53"/>
    <mergeCell ref="F51:F53"/>
    <mergeCell ref="G51:G53"/>
    <mergeCell ref="H51:H53"/>
    <mergeCell ref="I51:I53"/>
    <mergeCell ref="C54:C55"/>
    <mergeCell ref="E54:E55"/>
    <mergeCell ref="F54:F55"/>
    <mergeCell ref="G54:G55"/>
    <mergeCell ref="H54:H55"/>
    <mergeCell ref="I54:I55"/>
    <mergeCell ref="C160:C161"/>
    <mergeCell ref="D160:F160"/>
    <mergeCell ref="C56:C57"/>
    <mergeCell ref="E56:E57"/>
    <mergeCell ref="F56:F57"/>
    <mergeCell ref="G56:G57"/>
    <mergeCell ref="H56:H57"/>
    <mergeCell ref="I56:I57"/>
    <mergeCell ref="D156:F156"/>
    <mergeCell ref="D157:F157"/>
    <mergeCell ref="D161:F161"/>
    <mergeCell ref="C158:F158"/>
    <mergeCell ref="D59:F59"/>
    <mergeCell ref="D76:F76"/>
    <mergeCell ref="D89:F89"/>
    <mergeCell ref="D102:F102"/>
    <mergeCell ref="D117:F117"/>
    <mergeCell ref="D119:F119"/>
    <mergeCell ref="D145:F145"/>
    <mergeCell ref="D153:F153"/>
    <mergeCell ref="D134:F134"/>
    <mergeCell ref="D126:F126"/>
    <mergeCell ref="D127:F127"/>
    <mergeCell ref="D125:F125"/>
  </mergeCells>
  <pageMargins left="0.7" right="0.7" top="0.75" bottom="0.75" header="0.3" footer="0.3"/>
  <pageSetup scale="57" fitToHeight="20" orientation="portrait" horizontalDpi="400" verticalDpi="200" r:id="rId1"/>
  <rowBreaks count="4" manualBreakCount="4">
    <brk id="21" min="2" max="8" man="1"/>
    <brk id="58" min="2" max="8" man="1"/>
    <brk id="96" min="2" max="8" man="1"/>
    <brk id="124" min="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B129"/>
  <sheetViews>
    <sheetView topLeftCell="C87" zoomScale="70" zoomScaleNormal="70" zoomScaleSheetLayoutView="70" workbookViewId="0">
      <selection activeCell="F91" sqref="F91"/>
    </sheetView>
  </sheetViews>
  <sheetFormatPr defaultColWidth="9.140625" defaultRowHeight="15" x14ac:dyDescent="0.25"/>
  <cols>
    <col min="1" max="1" width="13" style="8" hidden="1" customWidth="1"/>
    <col min="2" max="2" width="7.85546875" style="8" customWidth="1"/>
    <col min="3" max="3" width="7" style="157" bestFit="1" customWidth="1"/>
    <col min="4" max="4" width="79.42578125" style="9" bestFit="1" customWidth="1"/>
    <col min="5" max="5" width="25" style="9" bestFit="1" customWidth="1"/>
    <col min="6" max="8" width="18.42578125" style="9" bestFit="1" customWidth="1"/>
    <col min="9" max="9" width="18.42578125" style="9" customWidth="1"/>
    <col min="10" max="10" width="16.42578125" style="9" customWidth="1"/>
    <col min="11" max="11" width="15.7109375" style="9" customWidth="1"/>
    <col min="12" max="14" width="8.42578125" style="9" bestFit="1" customWidth="1"/>
    <col min="15" max="16" width="8.42578125" style="8" bestFit="1" customWidth="1"/>
    <col min="17" max="33" width="18.140625" style="8" customWidth="1"/>
    <col min="34" max="16384" width="9.140625" style="8"/>
  </cols>
  <sheetData>
    <row r="1" spans="1:14" ht="57" customHeight="1" thickBot="1" x14ac:dyDescent="0.3">
      <c r="C1" s="565" t="s">
        <v>140</v>
      </c>
      <c r="D1" s="565"/>
      <c r="E1" s="565"/>
      <c r="F1" s="565"/>
      <c r="G1" s="565"/>
      <c r="H1" s="565"/>
      <c r="I1" s="565"/>
      <c r="J1" s="565"/>
      <c r="K1" s="565"/>
    </row>
    <row r="2" spans="1:14" ht="46.5" customHeight="1" thickBot="1" x14ac:dyDescent="0.3">
      <c r="C2" s="559" t="s">
        <v>141</v>
      </c>
      <c r="D2" s="560"/>
      <c r="E2" s="560"/>
      <c r="F2" s="560"/>
      <c r="G2" s="560"/>
      <c r="H2" s="560"/>
      <c r="I2" s="560"/>
      <c r="J2" s="560"/>
      <c r="K2" s="561"/>
    </row>
    <row r="3" spans="1:14" ht="42" customHeight="1" thickBot="1" x14ac:dyDescent="0.3">
      <c r="C3" s="562" t="s">
        <v>142</v>
      </c>
      <c r="D3" s="563"/>
      <c r="E3" s="563"/>
      <c r="F3" s="563"/>
      <c r="G3" s="563"/>
      <c r="H3" s="563"/>
      <c r="I3" s="563"/>
      <c r="J3" s="563"/>
      <c r="K3" s="564"/>
    </row>
    <row r="4" spans="1:14" ht="24" customHeight="1" thickBot="1" x14ac:dyDescent="0.3">
      <c r="C4" s="157" t="s">
        <v>143</v>
      </c>
    </row>
    <row r="5" spans="1:14" ht="43.5" customHeight="1" x14ac:dyDescent="0.25">
      <c r="A5" s="11"/>
      <c r="C5" s="370">
        <f>'[1]1. Instructions'!C138+1</f>
        <v>100</v>
      </c>
      <c r="D5" s="551" t="s">
        <v>144</v>
      </c>
      <c r="E5" s="552"/>
      <c r="F5" s="552"/>
      <c r="G5" s="552"/>
      <c r="H5" s="552"/>
      <c r="I5" s="552"/>
      <c r="J5" s="552"/>
      <c r="K5" s="553"/>
    </row>
    <row r="6" spans="1:14" ht="45" customHeight="1" thickBot="1" x14ac:dyDescent="0.3">
      <c r="A6" s="11"/>
      <c r="C6" s="378">
        <f>1+C5</f>
        <v>101</v>
      </c>
      <c r="D6" s="300" t="s">
        <v>145</v>
      </c>
      <c r="E6" s="554" t="s">
        <v>146</v>
      </c>
      <c r="F6" s="554"/>
      <c r="G6" s="554"/>
      <c r="H6" s="554"/>
      <c r="I6" s="554"/>
      <c r="J6" s="554"/>
      <c r="K6" s="555"/>
    </row>
    <row r="7" spans="1:14" s="10" customFormat="1" ht="21.75" customHeight="1" x14ac:dyDescent="0.25">
      <c r="C7" s="378">
        <f>1+C6</f>
        <v>102</v>
      </c>
      <c r="D7" s="301" t="s">
        <v>147</v>
      </c>
      <c r="E7" s="536" t="s">
        <v>148</v>
      </c>
      <c r="F7" s="523"/>
      <c r="G7" s="523"/>
      <c r="H7" s="523"/>
      <c r="I7" s="523"/>
      <c r="J7" s="523"/>
      <c r="K7" s="524"/>
      <c r="L7" s="9"/>
      <c r="M7" s="9"/>
      <c r="N7" s="9"/>
    </row>
    <row r="8" spans="1:14" s="10" customFormat="1" ht="21.75" customHeight="1" x14ac:dyDescent="0.25">
      <c r="C8" s="378">
        <f>1+C7</f>
        <v>103</v>
      </c>
      <c r="D8" s="297" t="s">
        <v>149</v>
      </c>
      <c r="E8" s="536" t="s">
        <v>150</v>
      </c>
      <c r="F8" s="523"/>
      <c r="G8" s="523"/>
      <c r="H8" s="523"/>
      <c r="I8" s="523"/>
      <c r="J8" s="523"/>
      <c r="K8" s="524"/>
      <c r="L8" s="9"/>
      <c r="M8" s="9"/>
      <c r="N8" s="9"/>
    </row>
    <row r="9" spans="1:14" s="10" customFormat="1" ht="21.75" customHeight="1" x14ac:dyDescent="0.25">
      <c r="C9" s="378">
        <f>1+C8</f>
        <v>104</v>
      </c>
      <c r="D9" s="297" t="s">
        <v>151</v>
      </c>
      <c r="E9" s="536" t="s">
        <v>152</v>
      </c>
      <c r="F9" s="523"/>
      <c r="G9" s="523"/>
      <c r="H9" s="523"/>
      <c r="I9" s="523"/>
      <c r="J9" s="523"/>
      <c r="K9" s="524"/>
      <c r="L9" s="9"/>
      <c r="M9" s="9"/>
      <c r="N9" s="9"/>
    </row>
    <row r="10" spans="1:14" s="10" customFormat="1" ht="21.75" customHeight="1" x14ac:dyDescent="0.25">
      <c r="C10" s="371">
        <f>1+C9</f>
        <v>105</v>
      </c>
      <c r="D10" s="302" t="s">
        <v>153</v>
      </c>
      <c r="E10" s="547" t="s">
        <v>154</v>
      </c>
      <c r="F10" s="548"/>
      <c r="G10" s="548"/>
      <c r="H10" s="548"/>
      <c r="I10" s="548"/>
      <c r="J10" s="548"/>
      <c r="K10" s="549"/>
      <c r="L10" s="9"/>
      <c r="M10" s="9"/>
      <c r="N10" s="9"/>
    </row>
    <row r="11" spans="1:14" s="10" customFormat="1" ht="21" customHeight="1" thickBot="1" x14ac:dyDescent="0.3">
      <c r="C11" s="158"/>
      <c r="D11" s="159"/>
      <c r="E11" s="160"/>
      <c r="F11" s="160"/>
      <c r="G11" s="160"/>
      <c r="H11" s="160"/>
      <c r="I11" s="9"/>
      <c r="J11" s="9"/>
      <c r="K11" s="9"/>
      <c r="L11" s="9"/>
      <c r="M11" s="9"/>
      <c r="N11" s="9"/>
    </row>
    <row r="12" spans="1:14" s="10" customFormat="1" ht="36.75" customHeight="1" x14ac:dyDescent="0.25">
      <c r="C12" s="370">
        <f>C10+1</f>
        <v>106</v>
      </c>
      <c r="D12" s="266" t="s">
        <v>155</v>
      </c>
      <c r="E12" s="556" t="s">
        <v>146</v>
      </c>
      <c r="F12" s="557"/>
      <c r="G12" s="557"/>
      <c r="H12" s="557"/>
      <c r="I12" s="557"/>
      <c r="J12" s="557"/>
      <c r="K12" s="558"/>
      <c r="L12" s="9"/>
    </row>
    <row r="13" spans="1:14" s="10" customFormat="1" ht="36.75" customHeight="1" x14ac:dyDescent="0.25">
      <c r="C13" s="378">
        <f t="shared" ref="C13:C33" si="0">1+C12</f>
        <v>107</v>
      </c>
      <c r="D13" s="296" t="s">
        <v>156</v>
      </c>
      <c r="E13" s="536" t="s">
        <v>148</v>
      </c>
      <c r="F13" s="523"/>
      <c r="G13" s="523"/>
      <c r="H13" s="523"/>
      <c r="I13" s="523"/>
      <c r="J13" s="523"/>
      <c r="K13" s="524"/>
      <c r="L13" s="9"/>
    </row>
    <row r="14" spans="1:14" s="10" customFormat="1" ht="36.75" customHeight="1" x14ac:dyDescent="0.25">
      <c r="C14" s="378">
        <f t="shared" si="0"/>
        <v>108</v>
      </c>
      <c r="D14" s="297" t="s">
        <v>157</v>
      </c>
      <c r="E14" s="536" t="s">
        <v>152</v>
      </c>
      <c r="F14" s="523"/>
      <c r="G14" s="523"/>
      <c r="H14" s="523"/>
      <c r="I14" s="523"/>
      <c r="J14" s="523"/>
      <c r="K14" s="524"/>
      <c r="L14" s="9"/>
    </row>
    <row r="15" spans="1:14" s="10" customFormat="1" ht="36.75" customHeight="1" x14ac:dyDescent="0.25">
      <c r="A15" s="10">
        <v>1</v>
      </c>
      <c r="C15" s="378">
        <f t="shared" si="0"/>
        <v>109</v>
      </c>
      <c r="D15" s="297" t="s">
        <v>158</v>
      </c>
      <c r="E15" s="547" t="s">
        <v>154</v>
      </c>
      <c r="F15" s="548"/>
      <c r="G15" s="548"/>
      <c r="H15" s="548"/>
      <c r="I15" s="548"/>
      <c r="J15" s="548"/>
      <c r="K15" s="549"/>
      <c r="L15" s="9"/>
    </row>
    <row r="16" spans="1:14" s="10" customFormat="1" ht="36.75" customHeight="1" x14ac:dyDescent="0.25">
      <c r="A16" s="10">
        <v>0</v>
      </c>
      <c r="C16" s="378">
        <f t="shared" si="0"/>
        <v>110</v>
      </c>
      <c r="D16" s="297" t="s">
        <v>159</v>
      </c>
      <c r="E16" s="550" t="s">
        <v>160</v>
      </c>
      <c r="F16" s="537"/>
      <c r="G16" s="537"/>
      <c r="H16" s="537"/>
      <c r="I16" s="537"/>
      <c r="J16" s="537"/>
      <c r="K16" s="538"/>
      <c r="L16" s="9"/>
    </row>
    <row r="17" spans="3:12" s="10" customFormat="1" ht="36.75" customHeight="1" thickBot="1" x14ac:dyDescent="0.3">
      <c r="C17" s="378">
        <f t="shared" si="0"/>
        <v>111</v>
      </c>
      <c r="D17" s="298" t="s">
        <v>161</v>
      </c>
      <c r="E17" s="544"/>
      <c r="F17" s="545"/>
      <c r="G17" s="545"/>
      <c r="H17" s="545"/>
      <c r="I17" s="545"/>
      <c r="J17" s="545"/>
      <c r="K17" s="546"/>
      <c r="L17" s="9"/>
    </row>
    <row r="18" spans="3:12" s="10" customFormat="1" ht="36.75" customHeight="1" x14ac:dyDescent="0.25">
      <c r="C18" s="378">
        <f t="shared" si="0"/>
        <v>112</v>
      </c>
      <c r="D18" s="299" t="s">
        <v>162</v>
      </c>
      <c r="E18" s="550" t="s">
        <v>163</v>
      </c>
      <c r="F18" s="537"/>
      <c r="G18" s="537"/>
      <c r="H18" s="537"/>
      <c r="I18" s="537"/>
      <c r="J18" s="537"/>
      <c r="K18" s="538"/>
      <c r="L18" s="9"/>
    </row>
    <row r="19" spans="3:12" s="10" customFormat="1" ht="36.75" customHeight="1" x14ac:dyDescent="0.25">
      <c r="C19" s="378">
        <f t="shared" si="0"/>
        <v>113</v>
      </c>
      <c r="D19" s="297" t="s">
        <v>157</v>
      </c>
      <c r="E19" s="536" t="s">
        <v>164</v>
      </c>
      <c r="F19" s="523"/>
      <c r="G19" s="523"/>
      <c r="H19" s="523"/>
      <c r="I19" s="523"/>
      <c r="J19" s="523"/>
      <c r="K19" s="524"/>
      <c r="L19" s="9"/>
    </row>
    <row r="20" spans="3:12" s="10" customFormat="1" ht="36.75" customHeight="1" x14ac:dyDescent="0.25">
      <c r="C20" s="378">
        <f t="shared" si="0"/>
        <v>114</v>
      </c>
      <c r="D20" s="297" t="s">
        <v>158</v>
      </c>
      <c r="E20" s="541" t="s">
        <v>165</v>
      </c>
      <c r="F20" s="542"/>
      <c r="G20" s="542"/>
      <c r="H20" s="542"/>
      <c r="I20" s="542"/>
      <c r="J20" s="542"/>
      <c r="K20" s="543"/>
      <c r="L20" s="9"/>
    </row>
    <row r="21" spans="3:12" s="10" customFormat="1" ht="36.75" customHeight="1" x14ac:dyDescent="0.25">
      <c r="C21" s="378">
        <f t="shared" si="0"/>
        <v>115</v>
      </c>
      <c r="D21" s="297" t="s">
        <v>166</v>
      </c>
      <c r="E21" s="536">
        <v>0</v>
      </c>
      <c r="F21" s="523"/>
      <c r="G21" s="523"/>
      <c r="H21" s="523"/>
      <c r="I21" s="523"/>
      <c r="J21" s="523"/>
      <c r="K21" s="524"/>
      <c r="L21" s="9"/>
    </row>
    <row r="22" spans="3:12" s="10" customFormat="1" ht="36.75" customHeight="1" thickBot="1" x14ac:dyDescent="0.3">
      <c r="C22" s="378">
        <f t="shared" si="0"/>
        <v>116</v>
      </c>
      <c r="D22" s="298" t="s">
        <v>167</v>
      </c>
      <c r="E22" s="544"/>
      <c r="F22" s="545"/>
      <c r="G22" s="545"/>
      <c r="H22" s="545"/>
      <c r="I22" s="545"/>
      <c r="J22" s="545"/>
      <c r="K22" s="546"/>
      <c r="L22" s="9"/>
    </row>
    <row r="23" spans="3:12" s="10" customFormat="1" ht="36.75" customHeight="1" x14ac:dyDescent="0.25">
      <c r="C23" s="378">
        <f t="shared" si="0"/>
        <v>117</v>
      </c>
      <c r="D23" s="34" t="s">
        <v>168</v>
      </c>
      <c r="E23" s="537" t="s">
        <v>169</v>
      </c>
      <c r="F23" s="537"/>
      <c r="G23" s="537"/>
      <c r="H23" s="537"/>
      <c r="I23" s="537"/>
      <c r="J23" s="537"/>
      <c r="K23" s="538"/>
      <c r="L23" s="9"/>
    </row>
    <row r="24" spans="3:12" s="10" customFormat="1" ht="36.75" customHeight="1" x14ac:dyDescent="0.25">
      <c r="C24" s="378">
        <f t="shared" si="0"/>
        <v>118</v>
      </c>
      <c r="D24" s="162" t="s">
        <v>157</v>
      </c>
      <c r="E24" s="523" t="s">
        <v>170</v>
      </c>
      <c r="F24" s="523"/>
      <c r="G24" s="523"/>
      <c r="H24" s="523"/>
      <c r="I24" s="523"/>
      <c r="J24" s="523"/>
      <c r="K24" s="524"/>
      <c r="L24" s="9"/>
    </row>
    <row r="25" spans="3:12" s="10" customFormat="1" ht="36.75" customHeight="1" x14ac:dyDescent="0.25">
      <c r="C25" s="378">
        <f t="shared" si="0"/>
        <v>119</v>
      </c>
      <c r="D25" s="162" t="s">
        <v>158</v>
      </c>
      <c r="E25" s="525" t="s">
        <v>171</v>
      </c>
      <c r="F25" s="525"/>
      <c r="G25" s="525"/>
      <c r="H25" s="525"/>
      <c r="I25" s="525"/>
      <c r="J25" s="525"/>
      <c r="K25" s="526"/>
      <c r="L25" s="9"/>
    </row>
    <row r="26" spans="3:12" s="10" customFormat="1" ht="36.75" customHeight="1" thickBot="1" x14ac:dyDescent="0.3">
      <c r="C26" s="378">
        <f t="shared" si="0"/>
        <v>120</v>
      </c>
      <c r="D26" s="234" t="s">
        <v>172</v>
      </c>
      <c r="E26" s="267"/>
      <c r="F26" s="268"/>
      <c r="G26" s="268"/>
      <c r="H26" s="268"/>
      <c r="I26" s="268"/>
      <c r="J26" s="268"/>
      <c r="K26" s="269"/>
      <c r="L26" s="9"/>
    </row>
    <row r="27" spans="3:12" s="10" customFormat="1" ht="36.75" customHeight="1" x14ac:dyDescent="0.25">
      <c r="C27" s="378">
        <f t="shared" si="0"/>
        <v>121</v>
      </c>
      <c r="D27" s="527" t="s">
        <v>173</v>
      </c>
      <c r="E27" s="273" t="s">
        <v>174</v>
      </c>
      <c r="F27" s="273"/>
      <c r="G27" s="232"/>
      <c r="H27" s="232"/>
      <c r="I27" s="274"/>
      <c r="J27" s="274"/>
      <c r="K27" s="275"/>
      <c r="L27" s="9"/>
    </row>
    <row r="28" spans="3:12" s="10" customFormat="1" ht="36.75" customHeight="1" x14ac:dyDescent="0.25">
      <c r="C28" s="378">
        <f t="shared" si="0"/>
        <v>122</v>
      </c>
      <c r="D28" s="528"/>
      <c r="E28" s="270" t="s">
        <v>175</v>
      </c>
      <c r="F28" s="270"/>
      <c r="G28" s="271"/>
      <c r="H28" s="271"/>
      <c r="I28" s="272"/>
      <c r="J28" s="272"/>
      <c r="K28" s="276"/>
      <c r="L28" s="9"/>
    </row>
    <row r="29" spans="3:12" s="10" customFormat="1" ht="36.75" customHeight="1" x14ac:dyDescent="0.25">
      <c r="C29" s="378">
        <f t="shared" si="0"/>
        <v>123</v>
      </c>
      <c r="D29" s="527" t="s">
        <v>176</v>
      </c>
      <c r="E29" s="277" t="s">
        <v>177</v>
      </c>
      <c r="F29" s="273" t="s">
        <v>178</v>
      </c>
      <c r="G29" s="232" t="s">
        <v>179</v>
      </c>
      <c r="H29" s="278" t="s">
        <v>180</v>
      </c>
      <c r="I29" s="274"/>
      <c r="J29" s="274"/>
      <c r="K29" s="275"/>
      <c r="L29" s="9"/>
    </row>
    <row r="30" spans="3:12" s="10" customFormat="1" ht="36.75" customHeight="1" x14ac:dyDescent="0.25">
      <c r="C30" s="378">
        <f t="shared" si="0"/>
        <v>124</v>
      </c>
      <c r="D30" s="529"/>
      <c r="E30" s="279" t="s">
        <v>181</v>
      </c>
      <c r="F30" s="280" t="s">
        <v>182</v>
      </c>
      <c r="G30" s="281" t="s">
        <v>183</v>
      </c>
      <c r="H30" s="281" t="s">
        <v>184</v>
      </c>
      <c r="I30" s="380"/>
      <c r="J30" s="380"/>
      <c r="K30" s="381"/>
      <c r="L30" s="9"/>
    </row>
    <row r="31" spans="3:12" s="10" customFormat="1" ht="36.75" customHeight="1" thickBot="1" x14ac:dyDescent="0.3">
      <c r="C31" s="378">
        <f t="shared" si="0"/>
        <v>125</v>
      </c>
      <c r="D31" s="161" t="s">
        <v>185</v>
      </c>
      <c r="E31" s="267"/>
      <c r="F31" s="268"/>
      <c r="G31" s="268"/>
      <c r="H31" s="268"/>
      <c r="I31" s="268"/>
      <c r="J31" s="268"/>
      <c r="K31" s="269"/>
      <c r="L31" s="9"/>
    </row>
    <row r="32" spans="3:12" s="10" customFormat="1" ht="36.75" customHeight="1" x14ac:dyDescent="0.25">
      <c r="C32" s="378">
        <f t="shared" si="0"/>
        <v>126</v>
      </c>
      <c r="D32" s="530" t="s">
        <v>186</v>
      </c>
      <c r="E32" s="532" t="s">
        <v>187</v>
      </c>
      <c r="F32" s="532"/>
      <c r="G32" s="532"/>
      <c r="H32" s="532"/>
      <c r="I32" s="532"/>
      <c r="J32" s="532"/>
      <c r="K32" s="533"/>
      <c r="L32" s="9"/>
    </row>
    <row r="33" spans="1:23" s="10" customFormat="1" ht="36.75" customHeight="1" thickBot="1" x14ac:dyDescent="0.3">
      <c r="C33" s="378">
        <f t="shared" si="0"/>
        <v>127</v>
      </c>
      <c r="D33" s="531"/>
      <c r="E33" s="534"/>
      <c r="F33" s="534"/>
      <c r="G33" s="534"/>
      <c r="H33" s="534"/>
      <c r="I33" s="534"/>
      <c r="J33" s="534"/>
      <c r="K33" s="535"/>
      <c r="L33" s="9"/>
    </row>
    <row r="34" spans="1:23" ht="15.75" thickBot="1" x14ac:dyDescent="0.3">
      <c r="C34" s="163"/>
      <c r="E34" s="164"/>
    </row>
    <row r="35" spans="1:23" s="10" customFormat="1" ht="31.5" customHeight="1" thickBot="1" x14ac:dyDescent="0.3">
      <c r="C35" s="165">
        <f>C17+1</f>
        <v>112</v>
      </c>
      <c r="D35" s="161" t="s">
        <v>188</v>
      </c>
      <c r="E35" s="166" t="s">
        <v>189</v>
      </c>
      <c r="F35" s="166" t="s">
        <v>190</v>
      </c>
      <c r="G35" s="166" t="s">
        <v>191</v>
      </c>
      <c r="H35" s="166" t="s">
        <v>192</v>
      </c>
      <c r="I35" s="166" t="s">
        <v>193</v>
      </c>
      <c r="J35" s="166" t="s">
        <v>194</v>
      </c>
      <c r="K35" s="167" t="s">
        <v>195</v>
      </c>
    </row>
    <row r="36" spans="1:23" s="10" customFormat="1" ht="33.75" customHeight="1" x14ac:dyDescent="0.25">
      <c r="A36" s="168"/>
      <c r="C36" s="373">
        <f>1+C35</f>
        <v>113</v>
      </c>
      <c r="D36" s="169" t="s">
        <v>196</v>
      </c>
      <c r="E36" s="170" t="s">
        <v>197</v>
      </c>
      <c r="F36" s="170" t="s">
        <v>197</v>
      </c>
      <c r="G36" s="118"/>
      <c r="H36" s="118"/>
      <c r="I36" s="118"/>
      <c r="J36" s="118"/>
      <c r="K36" s="119"/>
    </row>
    <row r="37" spans="1:23" s="10" customFormat="1" ht="15.75" thickBot="1" x14ac:dyDescent="0.3">
      <c r="C37" s="163"/>
      <c r="D37" s="171"/>
      <c r="E37" s="160"/>
      <c r="F37" s="9"/>
      <c r="G37" s="9"/>
      <c r="H37" s="9"/>
      <c r="I37" s="9"/>
      <c r="J37" s="9"/>
      <c r="K37" s="9"/>
      <c r="L37" s="9"/>
      <c r="M37" s="9"/>
      <c r="N37" s="9"/>
    </row>
    <row r="38" spans="1:23" s="10" customFormat="1" ht="28.5" customHeight="1" thickBot="1" x14ac:dyDescent="0.3">
      <c r="C38" s="370">
        <f>1+C36</f>
        <v>114</v>
      </c>
      <c r="D38" s="161" t="s">
        <v>198</v>
      </c>
      <c r="E38" s="166" t="s">
        <v>189</v>
      </c>
      <c r="F38" s="166" t="s">
        <v>190</v>
      </c>
      <c r="G38" s="166" t="s">
        <v>191</v>
      </c>
      <c r="H38" s="166" t="s">
        <v>192</v>
      </c>
      <c r="I38" s="166" t="s">
        <v>193</v>
      </c>
      <c r="J38" s="166" t="s">
        <v>194</v>
      </c>
      <c r="K38" s="167" t="s">
        <v>195</v>
      </c>
    </row>
    <row r="39" spans="1:23" ht="39" customHeight="1" x14ac:dyDescent="0.25">
      <c r="C39" s="378">
        <f>1+C38</f>
        <v>115</v>
      </c>
      <c r="D39" s="172" t="s">
        <v>199</v>
      </c>
      <c r="E39" s="170" t="s">
        <v>200</v>
      </c>
      <c r="F39" s="170" t="s">
        <v>201</v>
      </c>
      <c r="G39" s="118"/>
      <c r="H39" s="118"/>
      <c r="I39" s="118"/>
      <c r="J39" s="118"/>
      <c r="K39" s="119"/>
      <c r="L39" s="10"/>
      <c r="M39" s="8"/>
      <c r="N39" s="8"/>
      <c r="R39" s="10"/>
      <c r="S39" s="10"/>
      <c r="T39" s="10"/>
      <c r="U39" s="10"/>
      <c r="V39" s="10"/>
      <c r="W39" s="10"/>
    </row>
    <row r="40" spans="1:23" ht="15.75" thickBot="1" x14ac:dyDescent="0.3">
      <c r="C40" s="163"/>
      <c r="D40" s="171"/>
      <c r="E40" s="160"/>
      <c r="O40" s="10"/>
      <c r="P40" s="10"/>
    </row>
    <row r="41" spans="1:23" ht="39" customHeight="1" thickBot="1" x14ac:dyDescent="0.3">
      <c r="C41" s="370">
        <f>C39+1</f>
        <v>116</v>
      </c>
      <c r="D41" s="539" t="s">
        <v>202</v>
      </c>
      <c r="E41" s="51"/>
      <c r="F41" s="51"/>
      <c r="G41" s="51"/>
      <c r="H41" s="51"/>
      <c r="I41" s="51"/>
      <c r="J41" s="51"/>
      <c r="K41" s="52"/>
      <c r="L41" s="8"/>
      <c r="M41" s="8"/>
      <c r="N41" s="8"/>
    </row>
    <row r="42" spans="1:23" ht="15" customHeight="1" thickBot="1" x14ac:dyDescent="0.3">
      <c r="C42" s="378">
        <f>1+C41</f>
        <v>117</v>
      </c>
      <c r="D42" s="540"/>
      <c r="E42" s="382" t="s">
        <v>189</v>
      </c>
      <c r="F42" s="382" t="s">
        <v>190</v>
      </c>
      <c r="G42" s="382" t="s">
        <v>191</v>
      </c>
      <c r="H42" s="382" t="s">
        <v>192</v>
      </c>
      <c r="I42" s="382" t="s">
        <v>193</v>
      </c>
      <c r="J42" s="382" t="s">
        <v>194</v>
      </c>
      <c r="K42" s="383" t="s">
        <v>195</v>
      </c>
      <c r="L42" s="8"/>
      <c r="M42" s="8"/>
      <c r="N42" s="8"/>
    </row>
    <row r="43" spans="1:23" ht="37.5" customHeight="1" x14ac:dyDescent="0.25">
      <c r="C43" s="378">
        <f t="shared" ref="C43:C85" si="1">1+C42</f>
        <v>118</v>
      </c>
      <c r="D43" s="173" t="s">
        <v>203</v>
      </c>
      <c r="E43" s="174">
        <v>0</v>
      </c>
      <c r="F43" s="174">
        <v>0</v>
      </c>
      <c r="G43" s="175"/>
      <c r="H43" s="175"/>
      <c r="I43" s="175"/>
      <c r="J43" s="175"/>
      <c r="K43" s="176"/>
      <c r="L43" s="8"/>
      <c r="M43" s="8"/>
      <c r="N43" s="8"/>
    </row>
    <row r="44" spans="1:23" ht="54" customHeight="1" x14ac:dyDescent="0.25">
      <c r="C44" s="378">
        <f t="shared" si="1"/>
        <v>119</v>
      </c>
      <c r="D44" s="177" t="s">
        <v>204</v>
      </c>
      <c r="E44" s="174">
        <v>0</v>
      </c>
      <c r="F44" s="174">
        <v>0</v>
      </c>
      <c r="G44" s="178"/>
      <c r="H44" s="178"/>
      <c r="I44" s="178"/>
      <c r="J44" s="178"/>
      <c r="K44" s="179"/>
      <c r="L44" s="8"/>
      <c r="M44" s="8"/>
      <c r="N44" s="8"/>
    </row>
    <row r="45" spans="1:23" ht="52.5" customHeight="1" x14ac:dyDescent="0.25">
      <c r="C45" s="378">
        <f t="shared" si="1"/>
        <v>120</v>
      </c>
      <c r="D45" s="177" t="s">
        <v>205</v>
      </c>
      <c r="E45" s="174">
        <v>0</v>
      </c>
      <c r="F45" s="174">
        <v>0</v>
      </c>
      <c r="G45" s="178"/>
      <c r="H45" s="178"/>
      <c r="I45" s="178"/>
      <c r="J45" s="178"/>
      <c r="K45" s="179"/>
      <c r="L45" s="8"/>
      <c r="M45" s="8"/>
      <c r="N45" s="8"/>
    </row>
    <row r="46" spans="1:23" ht="56.25" customHeight="1" x14ac:dyDescent="0.25">
      <c r="C46" s="378">
        <f t="shared" si="1"/>
        <v>121</v>
      </c>
      <c r="D46" s="177" t="s">
        <v>206</v>
      </c>
      <c r="E46" s="174">
        <v>0</v>
      </c>
      <c r="F46" s="174">
        <v>0</v>
      </c>
      <c r="G46" s="175"/>
      <c r="H46" s="175"/>
      <c r="I46" s="175"/>
      <c r="J46" s="175"/>
      <c r="K46" s="176"/>
      <c r="L46" s="8"/>
      <c r="M46" s="8"/>
      <c r="N46" s="8"/>
    </row>
    <row r="47" spans="1:23" ht="38.25" customHeight="1" x14ac:dyDescent="0.25">
      <c r="C47" s="378">
        <f t="shared" si="1"/>
        <v>122</v>
      </c>
      <c r="D47" s="177" t="s">
        <v>207</v>
      </c>
      <c r="E47" s="174">
        <v>0</v>
      </c>
      <c r="F47" s="174">
        <v>0</v>
      </c>
      <c r="G47" s="175"/>
      <c r="H47" s="175"/>
      <c r="I47" s="175"/>
      <c r="J47" s="175"/>
      <c r="K47" s="176"/>
      <c r="L47" s="8"/>
      <c r="M47" s="8"/>
      <c r="N47" s="8"/>
    </row>
    <row r="48" spans="1:23" ht="92.25" customHeight="1" x14ac:dyDescent="0.25">
      <c r="C48" s="378">
        <f t="shared" si="1"/>
        <v>123</v>
      </c>
      <c r="D48" s="180" t="s">
        <v>208</v>
      </c>
      <c r="E48" s="181">
        <v>0</v>
      </c>
      <c r="F48" s="181">
        <v>0</v>
      </c>
      <c r="G48" s="182"/>
      <c r="H48" s="182"/>
      <c r="I48" s="182"/>
      <c r="J48" s="182"/>
      <c r="K48" s="183"/>
      <c r="L48" s="8"/>
      <c r="M48" s="8"/>
      <c r="N48" s="8"/>
    </row>
    <row r="49" spans="3:14" x14ac:dyDescent="0.25">
      <c r="C49" s="378">
        <f>1+C48</f>
        <v>124</v>
      </c>
      <c r="D49" s="173" t="s">
        <v>209</v>
      </c>
      <c r="E49" s="77">
        <v>0</v>
      </c>
      <c r="F49" s="77">
        <v>0</v>
      </c>
      <c r="G49" s="80"/>
      <c r="H49" s="80"/>
      <c r="I49" s="80"/>
      <c r="J49" s="80"/>
      <c r="K49" s="81"/>
      <c r="L49" s="8"/>
      <c r="M49" s="8"/>
      <c r="N49" s="8"/>
    </row>
    <row r="50" spans="3:14" x14ac:dyDescent="0.25">
      <c r="C50" s="378">
        <f t="shared" si="1"/>
        <v>125</v>
      </c>
      <c r="D50" s="184" t="s">
        <v>210</v>
      </c>
      <c r="E50" s="379" t="s">
        <v>211</v>
      </c>
      <c r="F50" s="379" t="s">
        <v>211</v>
      </c>
      <c r="G50" s="185"/>
      <c r="H50" s="185"/>
      <c r="I50" s="185"/>
      <c r="J50" s="185"/>
      <c r="K50" s="186"/>
      <c r="L50" s="8"/>
      <c r="M50" s="8"/>
      <c r="N50" s="8"/>
    </row>
    <row r="51" spans="3:14" x14ac:dyDescent="0.25">
      <c r="C51" s="378">
        <f t="shared" si="1"/>
        <v>126</v>
      </c>
      <c r="D51" s="184" t="s">
        <v>212</v>
      </c>
      <c r="E51" s="379" t="s">
        <v>211</v>
      </c>
      <c r="F51" s="379" t="s">
        <v>211</v>
      </c>
      <c r="G51" s="185"/>
      <c r="H51" s="185"/>
      <c r="I51" s="185"/>
      <c r="J51" s="185"/>
      <c r="K51" s="186"/>
      <c r="L51" s="8"/>
      <c r="M51" s="8"/>
      <c r="N51" s="8"/>
    </row>
    <row r="52" spans="3:14" x14ac:dyDescent="0.25">
      <c r="C52" s="378">
        <f t="shared" si="1"/>
        <v>127</v>
      </c>
      <c r="D52" s="187" t="s">
        <v>213</v>
      </c>
      <c r="E52" s="379" t="s">
        <v>211</v>
      </c>
      <c r="F52" s="379" t="s">
        <v>211</v>
      </c>
      <c r="G52" s="182"/>
      <c r="H52" s="182"/>
      <c r="I52" s="182"/>
      <c r="J52" s="182"/>
      <c r="K52" s="183"/>
      <c r="L52" s="8"/>
      <c r="M52" s="8"/>
      <c r="N52" s="8"/>
    </row>
    <row r="53" spans="3:14" x14ac:dyDescent="0.25">
      <c r="C53" s="378">
        <f t="shared" si="1"/>
        <v>128</v>
      </c>
      <c r="D53" s="38" t="s">
        <v>214</v>
      </c>
      <c r="E53" s="77" t="s">
        <v>160</v>
      </c>
      <c r="F53" s="77" t="s">
        <v>160</v>
      </c>
      <c r="G53" s="80"/>
      <c r="H53" s="80"/>
      <c r="I53" s="80"/>
      <c r="J53" s="80"/>
      <c r="K53" s="81"/>
      <c r="L53" s="8"/>
      <c r="M53" s="8"/>
      <c r="N53" s="8"/>
    </row>
    <row r="54" spans="3:14" x14ac:dyDescent="0.25">
      <c r="C54" s="378">
        <f t="shared" si="1"/>
        <v>129</v>
      </c>
      <c r="D54" s="188" t="s">
        <v>215</v>
      </c>
      <c r="E54" s="379" t="s">
        <v>211</v>
      </c>
      <c r="F54" s="379" t="s">
        <v>211</v>
      </c>
      <c r="G54" s="185"/>
      <c r="H54" s="185"/>
      <c r="I54" s="185"/>
      <c r="J54" s="185"/>
      <c r="K54" s="186"/>
      <c r="L54" s="8"/>
      <c r="M54" s="8"/>
      <c r="N54" s="8"/>
    </row>
    <row r="55" spans="3:14" x14ac:dyDescent="0.25">
      <c r="C55" s="378">
        <f t="shared" si="1"/>
        <v>130</v>
      </c>
      <c r="D55" s="189" t="s">
        <v>216</v>
      </c>
      <c r="E55" s="379" t="s">
        <v>211</v>
      </c>
      <c r="F55" s="379" t="s">
        <v>211</v>
      </c>
      <c r="G55" s="185"/>
      <c r="H55" s="185"/>
      <c r="I55" s="185"/>
      <c r="J55" s="185"/>
      <c r="K55" s="186"/>
      <c r="L55" s="8"/>
      <c r="M55" s="8"/>
      <c r="N55" s="8"/>
    </row>
    <row r="56" spans="3:14" x14ac:dyDescent="0.25">
      <c r="C56" s="378">
        <f t="shared" si="1"/>
        <v>131</v>
      </c>
      <c r="D56" s="189" t="s">
        <v>217</v>
      </c>
      <c r="E56" s="379" t="s">
        <v>211</v>
      </c>
      <c r="F56" s="379" t="s">
        <v>211</v>
      </c>
      <c r="G56" s="185"/>
      <c r="H56" s="185"/>
      <c r="I56" s="185"/>
      <c r="J56" s="185"/>
      <c r="K56" s="186"/>
      <c r="L56" s="8"/>
      <c r="M56" s="8"/>
      <c r="N56" s="8"/>
    </row>
    <row r="57" spans="3:14" x14ac:dyDescent="0.25">
      <c r="C57" s="378">
        <f t="shared" si="1"/>
        <v>132</v>
      </c>
      <c r="D57" s="189" t="s">
        <v>218</v>
      </c>
      <c r="E57" s="379" t="s">
        <v>211</v>
      </c>
      <c r="F57" s="379" t="s">
        <v>211</v>
      </c>
      <c r="G57" s="185"/>
      <c r="H57" s="185"/>
      <c r="I57" s="185"/>
      <c r="J57" s="185"/>
      <c r="K57" s="186"/>
      <c r="L57" s="8"/>
      <c r="M57" s="8"/>
      <c r="N57" s="8"/>
    </row>
    <row r="58" spans="3:14" x14ac:dyDescent="0.25">
      <c r="C58" s="378">
        <f t="shared" si="1"/>
        <v>133</v>
      </c>
      <c r="D58" s="189" t="s">
        <v>219</v>
      </c>
      <c r="E58" s="379" t="s">
        <v>211</v>
      </c>
      <c r="F58" s="379" t="s">
        <v>211</v>
      </c>
      <c r="G58" s="185"/>
      <c r="H58" s="185"/>
      <c r="I58" s="185"/>
      <c r="J58" s="185"/>
      <c r="K58" s="186"/>
      <c r="L58" s="8"/>
      <c r="M58" s="8"/>
      <c r="N58" s="8"/>
    </row>
    <row r="59" spans="3:14" x14ac:dyDescent="0.25">
      <c r="C59" s="378">
        <f t="shared" si="1"/>
        <v>134</v>
      </c>
      <c r="D59" s="189" t="s">
        <v>220</v>
      </c>
      <c r="E59" s="379" t="s">
        <v>211</v>
      </c>
      <c r="F59" s="379" t="s">
        <v>211</v>
      </c>
      <c r="G59" s="185"/>
      <c r="H59" s="185"/>
      <c r="I59" s="185"/>
      <c r="J59" s="185"/>
      <c r="K59" s="186"/>
      <c r="L59" s="8"/>
      <c r="M59" s="8"/>
      <c r="N59" s="8"/>
    </row>
    <row r="60" spans="3:14" x14ac:dyDescent="0.25">
      <c r="C60" s="378">
        <f t="shared" si="1"/>
        <v>135</v>
      </c>
      <c r="D60" s="190" t="s">
        <v>221</v>
      </c>
      <c r="E60" s="379" t="s">
        <v>211</v>
      </c>
      <c r="F60" s="379" t="s">
        <v>211</v>
      </c>
      <c r="G60" s="182"/>
      <c r="H60" s="182"/>
      <c r="I60" s="182"/>
      <c r="J60" s="182"/>
      <c r="K60" s="183"/>
      <c r="L60" s="8"/>
      <c r="M60" s="8"/>
      <c r="N60" s="8"/>
    </row>
    <row r="61" spans="3:14" x14ac:dyDescent="0.25">
      <c r="C61" s="378">
        <f t="shared" si="1"/>
        <v>136</v>
      </c>
      <c r="D61" s="191" t="s">
        <v>222</v>
      </c>
      <c r="E61" s="379" t="s">
        <v>211</v>
      </c>
      <c r="F61" s="379" t="s">
        <v>211</v>
      </c>
      <c r="G61" s="80"/>
      <c r="H61" s="80"/>
      <c r="I61" s="80"/>
      <c r="J61" s="80"/>
      <c r="K61" s="81"/>
      <c r="L61" s="8"/>
      <c r="M61" s="8"/>
      <c r="N61" s="8"/>
    </row>
    <row r="62" spans="3:14" x14ac:dyDescent="0.25">
      <c r="C62" s="378">
        <f t="shared" si="1"/>
        <v>137</v>
      </c>
      <c r="D62" s="189" t="s">
        <v>216</v>
      </c>
      <c r="E62" s="379" t="s">
        <v>211</v>
      </c>
      <c r="F62" s="379" t="s">
        <v>211</v>
      </c>
      <c r="G62" s="185"/>
      <c r="H62" s="185"/>
      <c r="I62" s="185"/>
      <c r="J62" s="185"/>
      <c r="K62" s="186"/>
      <c r="L62" s="8"/>
      <c r="M62" s="8"/>
      <c r="N62" s="8"/>
    </row>
    <row r="63" spans="3:14" x14ac:dyDescent="0.25">
      <c r="C63" s="378">
        <f t="shared" si="1"/>
        <v>138</v>
      </c>
      <c r="D63" s="189" t="s">
        <v>217</v>
      </c>
      <c r="E63" s="379" t="s">
        <v>211</v>
      </c>
      <c r="F63" s="379" t="s">
        <v>211</v>
      </c>
      <c r="G63" s="185"/>
      <c r="H63" s="185"/>
      <c r="I63" s="185"/>
      <c r="J63" s="185"/>
      <c r="K63" s="186"/>
      <c r="L63" s="8"/>
      <c r="M63" s="8"/>
      <c r="N63" s="8"/>
    </row>
    <row r="64" spans="3:14" x14ac:dyDescent="0.25">
      <c r="C64" s="378">
        <f t="shared" si="1"/>
        <v>139</v>
      </c>
      <c r="D64" s="189" t="s">
        <v>218</v>
      </c>
      <c r="E64" s="379" t="s">
        <v>211</v>
      </c>
      <c r="F64" s="379" t="s">
        <v>211</v>
      </c>
      <c r="G64" s="185"/>
      <c r="H64" s="185"/>
      <c r="I64" s="185"/>
      <c r="J64" s="185"/>
      <c r="K64" s="186"/>
      <c r="L64" s="8"/>
      <c r="M64" s="8"/>
      <c r="N64" s="8"/>
    </row>
    <row r="65" spans="1:23" x14ac:dyDescent="0.25">
      <c r="C65" s="378">
        <f t="shared" si="1"/>
        <v>140</v>
      </c>
      <c r="D65" s="189" t="s">
        <v>219</v>
      </c>
      <c r="E65" s="379" t="s">
        <v>211</v>
      </c>
      <c r="F65" s="379" t="s">
        <v>211</v>
      </c>
      <c r="G65" s="185"/>
      <c r="H65" s="185"/>
      <c r="I65" s="185"/>
      <c r="J65" s="185"/>
      <c r="K65" s="186"/>
      <c r="L65" s="8"/>
      <c r="M65" s="8"/>
      <c r="N65" s="8"/>
    </row>
    <row r="66" spans="1:23" x14ac:dyDescent="0.25">
      <c r="C66" s="378">
        <f t="shared" si="1"/>
        <v>141</v>
      </c>
      <c r="D66" s="189" t="s">
        <v>220</v>
      </c>
      <c r="E66" s="379" t="s">
        <v>211</v>
      </c>
      <c r="F66" s="379" t="s">
        <v>211</v>
      </c>
      <c r="G66" s="185"/>
      <c r="H66" s="185"/>
      <c r="I66" s="185"/>
      <c r="J66" s="185"/>
      <c r="K66" s="186"/>
      <c r="L66" s="8"/>
      <c r="M66" s="8"/>
      <c r="N66" s="8"/>
    </row>
    <row r="67" spans="1:23" ht="15.75" thickBot="1" x14ac:dyDescent="0.3">
      <c r="C67" s="378">
        <f t="shared" si="1"/>
        <v>142</v>
      </c>
      <c r="D67" s="190" t="s">
        <v>221</v>
      </c>
      <c r="E67" s="379" t="s">
        <v>211</v>
      </c>
      <c r="F67" s="379" t="s">
        <v>211</v>
      </c>
      <c r="G67" s="192"/>
      <c r="H67" s="192"/>
      <c r="I67" s="192"/>
      <c r="J67" s="192"/>
      <c r="K67" s="193"/>
      <c r="L67" s="8"/>
      <c r="M67" s="8"/>
      <c r="N67" s="8"/>
    </row>
    <row r="68" spans="1:23" x14ac:dyDescent="0.25">
      <c r="C68" s="378">
        <f t="shared" si="1"/>
        <v>143</v>
      </c>
      <c r="D68" s="38" t="s">
        <v>223</v>
      </c>
      <c r="E68" s="194" t="s">
        <v>211</v>
      </c>
      <c r="F68" s="77" t="s">
        <v>211</v>
      </c>
      <c r="G68" s="80"/>
      <c r="H68" s="80"/>
      <c r="I68" s="80"/>
      <c r="J68" s="80"/>
      <c r="K68" s="81"/>
      <c r="L68" s="8"/>
      <c r="M68" s="8"/>
      <c r="N68" s="8"/>
    </row>
    <row r="69" spans="1:23" x14ac:dyDescent="0.25">
      <c r="C69" s="378">
        <f t="shared" si="1"/>
        <v>144</v>
      </c>
      <c r="D69" s="195" t="s">
        <v>224</v>
      </c>
      <c r="E69" s="117" t="s">
        <v>211</v>
      </c>
      <c r="F69" s="369" t="s">
        <v>211</v>
      </c>
      <c r="G69" s="78"/>
      <c r="H69" s="78"/>
      <c r="I69" s="78"/>
      <c r="J69" s="78"/>
      <c r="K69" s="79"/>
      <c r="L69" s="8"/>
      <c r="M69" s="8"/>
      <c r="N69" s="8"/>
    </row>
    <row r="70" spans="1:23" ht="30" x14ac:dyDescent="0.25">
      <c r="C70" s="378">
        <f t="shared" si="1"/>
        <v>145</v>
      </c>
      <c r="D70" s="317" t="s">
        <v>225</v>
      </c>
      <c r="E70" s="379" t="s">
        <v>211</v>
      </c>
      <c r="F70" s="379" t="s">
        <v>211</v>
      </c>
      <c r="G70" s="80"/>
      <c r="H70" s="80"/>
      <c r="I70" s="80"/>
      <c r="J70" s="80"/>
      <c r="K70" s="81"/>
      <c r="L70" s="8"/>
      <c r="M70" s="8"/>
      <c r="N70" s="8"/>
    </row>
    <row r="71" spans="1:23" ht="30" x14ac:dyDescent="0.25">
      <c r="C71" s="378">
        <f t="shared" si="1"/>
        <v>146</v>
      </c>
      <c r="D71" s="318" t="s">
        <v>226</v>
      </c>
      <c r="E71" s="379" t="s">
        <v>211</v>
      </c>
      <c r="F71" s="379" t="s">
        <v>211</v>
      </c>
      <c r="G71" s="182"/>
      <c r="H71" s="182"/>
      <c r="I71" s="182"/>
      <c r="J71" s="182"/>
      <c r="K71" s="183"/>
      <c r="L71" s="8"/>
      <c r="M71" s="8"/>
      <c r="N71" s="8"/>
    </row>
    <row r="72" spans="1:23" x14ac:dyDescent="0.25">
      <c r="C72" s="378">
        <f t="shared" si="1"/>
        <v>147</v>
      </c>
      <c r="D72" s="196" t="s">
        <v>227</v>
      </c>
      <c r="E72" s="315" t="s">
        <v>189</v>
      </c>
      <c r="F72" s="315" t="s">
        <v>190</v>
      </c>
      <c r="G72" s="315" t="s">
        <v>191</v>
      </c>
      <c r="H72" s="315" t="s">
        <v>192</v>
      </c>
      <c r="I72" s="315" t="s">
        <v>193</v>
      </c>
      <c r="J72" s="315" t="s">
        <v>194</v>
      </c>
      <c r="K72" s="316" t="s">
        <v>195</v>
      </c>
      <c r="L72" s="8"/>
      <c r="M72" s="8"/>
      <c r="N72" s="8"/>
    </row>
    <row r="73" spans="1:23" x14ac:dyDescent="0.25">
      <c r="C73" s="378">
        <f t="shared" si="1"/>
        <v>148</v>
      </c>
      <c r="D73" s="319" t="s">
        <v>228</v>
      </c>
      <c r="E73" s="77">
        <v>0</v>
      </c>
      <c r="F73" s="77">
        <v>0</v>
      </c>
      <c r="G73" s="80"/>
      <c r="H73" s="80"/>
      <c r="I73" s="80"/>
      <c r="J73" s="80"/>
      <c r="K73" s="81"/>
      <c r="L73" s="8"/>
      <c r="M73" s="8"/>
      <c r="N73" s="8"/>
    </row>
    <row r="74" spans="1:23" x14ac:dyDescent="0.25">
      <c r="C74" s="378">
        <f t="shared" si="1"/>
        <v>149</v>
      </c>
      <c r="D74" s="320">
        <v>1</v>
      </c>
      <c r="E74" s="77">
        <v>0</v>
      </c>
      <c r="F74" s="77">
        <v>0</v>
      </c>
      <c r="G74" s="82"/>
      <c r="H74" s="82"/>
      <c r="I74" s="82"/>
      <c r="J74" s="82"/>
      <c r="K74" s="83"/>
      <c r="L74" s="8"/>
      <c r="M74" s="8"/>
      <c r="N74" s="8"/>
    </row>
    <row r="75" spans="1:23" x14ac:dyDescent="0.25">
      <c r="C75" s="378">
        <f t="shared" si="1"/>
        <v>150</v>
      </c>
      <c r="D75" s="321">
        <v>2</v>
      </c>
      <c r="E75" s="77">
        <v>0</v>
      </c>
      <c r="F75" s="77">
        <v>0</v>
      </c>
      <c r="G75" s="78"/>
      <c r="H75" s="78"/>
      <c r="I75" s="78"/>
      <c r="J75" s="78"/>
      <c r="K75" s="79"/>
      <c r="L75" s="8"/>
      <c r="M75" s="8"/>
      <c r="N75" s="8"/>
    </row>
    <row r="76" spans="1:23" x14ac:dyDescent="0.25">
      <c r="C76" s="378">
        <f t="shared" si="1"/>
        <v>151</v>
      </c>
      <c r="D76" s="319">
        <v>3</v>
      </c>
      <c r="E76" s="77">
        <v>0</v>
      </c>
      <c r="F76" s="77">
        <v>0</v>
      </c>
      <c r="G76" s="80"/>
      <c r="H76" s="80"/>
      <c r="I76" s="80"/>
      <c r="J76" s="80"/>
      <c r="K76" s="81"/>
      <c r="L76" s="10"/>
      <c r="M76" s="8"/>
      <c r="N76" s="8"/>
      <c r="R76" s="10"/>
      <c r="S76" s="10"/>
      <c r="T76" s="10"/>
      <c r="U76" s="10"/>
      <c r="V76" s="10"/>
      <c r="W76" s="10"/>
    </row>
    <row r="77" spans="1:23" x14ac:dyDescent="0.25">
      <c r="C77" s="378">
        <f t="shared" si="1"/>
        <v>152</v>
      </c>
      <c r="D77" s="320">
        <v>4</v>
      </c>
      <c r="E77" s="77">
        <v>0</v>
      </c>
      <c r="F77" s="77">
        <v>0</v>
      </c>
      <c r="G77" s="82"/>
      <c r="H77" s="82"/>
      <c r="I77" s="82"/>
      <c r="J77" s="82"/>
      <c r="K77" s="83"/>
      <c r="L77" s="8"/>
      <c r="M77" s="8"/>
      <c r="N77" s="8"/>
    </row>
    <row r="78" spans="1:23" x14ac:dyDescent="0.25">
      <c r="C78" s="378">
        <f t="shared" si="1"/>
        <v>153</v>
      </c>
      <c r="D78" s="321">
        <v>5</v>
      </c>
      <c r="E78" s="77">
        <v>0</v>
      </c>
      <c r="F78" s="77">
        <v>0</v>
      </c>
      <c r="G78" s="78"/>
      <c r="H78" s="78"/>
      <c r="I78" s="78"/>
      <c r="J78" s="78"/>
      <c r="K78" s="79"/>
      <c r="L78" s="8"/>
      <c r="M78" s="8"/>
      <c r="N78" s="8"/>
      <c r="R78" s="10"/>
      <c r="S78" s="10"/>
      <c r="T78" s="10"/>
      <c r="U78" s="10"/>
      <c r="V78" s="10"/>
      <c r="W78" s="10"/>
    </row>
    <row r="79" spans="1:23" x14ac:dyDescent="0.25">
      <c r="C79" s="378">
        <f t="shared" si="1"/>
        <v>154</v>
      </c>
      <c r="D79" s="319">
        <v>6</v>
      </c>
      <c r="E79" s="77">
        <v>0</v>
      </c>
      <c r="F79" s="77">
        <v>0</v>
      </c>
      <c r="G79" s="80"/>
      <c r="H79" s="80"/>
      <c r="I79" s="80"/>
      <c r="J79" s="80"/>
      <c r="K79" s="81"/>
      <c r="L79" s="8"/>
      <c r="M79" s="8"/>
      <c r="N79" s="8"/>
    </row>
    <row r="80" spans="1:23" x14ac:dyDescent="0.25">
      <c r="A80" s="8">
        <v>0</v>
      </c>
      <c r="C80" s="378">
        <f t="shared" si="1"/>
        <v>155</v>
      </c>
      <c r="D80" s="320">
        <v>7</v>
      </c>
      <c r="E80" s="77">
        <v>0</v>
      </c>
      <c r="F80" s="77">
        <v>0</v>
      </c>
      <c r="G80" s="82"/>
      <c r="H80" s="82"/>
      <c r="I80" s="82"/>
      <c r="J80" s="82"/>
      <c r="K80" s="83"/>
      <c r="L80" s="8"/>
      <c r="M80" s="8"/>
      <c r="N80" s="8"/>
    </row>
    <row r="81" spans="1:28" s="10" customFormat="1" x14ac:dyDescent="0.25">
      <c r="A81" s="10">
        <v>1</v>
      </c>
      <c r="C81" s="378">
        <f t="shared" si="1"/>
        <v>156</v>
      </c>
      <c r="D81" s="321">
        <v>8</v>
      </c>
      <c r="E81" s="77">
        <v>0</v>
      </c>
      <c r="F81" s="77">
        <v>0</v>
      </c>
      <c r="G81" s="78"/>
      <c r="H81" s="78"/>
      <c r="I81" s="78"/>
      <c r="J81" s="78"/>
      <c r="K81" s="79"/>
      <c r="L81" s="8"/>
      <c r="M81" s="8"/>
      <c r="R81" s="8"/>
      <c r="S81" s="8"/>
      <c r="T81" s="8"/>
      <c r="U81" s="8"/>
      <c r="V81" s="8"/>
      <c r="W81" s="8"/>
    </row>
    <row r="82" spans="1:28" x14ac:dyDescent="0.25">
      <c r="C82" s="378">
        <f t="shared" si="1"/>
        <v>157</v>
      </c>
      <c r="D82" s="322">
        <v>9</v>
      </c>
      <c r="E82" s="77">
        <v>0</v>
      </c>
      <c r="F82" s="77">
        <v>0</v>
      </c>
      <c r="G82" s="185"/>
      <c r="H82" s="185"/>
      <c r="I82" s="185"/>
      <c r="J82" s="185"/>
      <c r="K82" s="186"/>
      <c r="L82" s="8"/>
      <c r="M82" s="8"/>
      <c r="N82" s="8"/>
    </row>
    <row r="83" spans="1:28" x14ac:dyDescent="0.25">
      <c r="C83" s="378">
        <f t="shared" si="1"/>
        <v>158</v>
      </c>
      <c r="D83" s="320">
        <v>10</v>
      </c>
      <c r="E83" s="77">
        <v>0</v>
      </c>
      <c r="F83" s="77">
        <v>0</v>
      </c>
      <c r="G83" s="82"/>
      <c r="H83" s="82"/>
      <c r="I83" s="82"/>
      <c r="J83" s="82"/>
      <c r="K83" s="83"/>
      <c r="L83" s="10"/>
      <c r="M83" s="8"/>
      <c r="N83" s="8"/>
      <c r="R83" s="10"/>
      <c r="S83" s="10"/>
      <c r="T83" s="10"/>
      <c r="U83" s="10"/>
      <c r="V83" s="10"/>
      <c r="W83" s="10"/>
    </row>
    <row r="84" spans="1:28" x14ac:dyDescent="0.25">
      <c r="C84" s="378">
        <f t="shared" si="1"/>
        <v>159</v>
      </c>
      <c r="D84" s="320">
        <v>11</v>
      </c>
      <c r="E84" s="77">
        <v>0</v>
      </c>
      <c r="F84" s="77">
        <v>0</v>
      </c>
      <c r="G84" s="82"/>
      <c r="H84" s="82"/>
      <c r="I84" s="82"/>
      <c r="J84" s="82"/>
      <c r="K84" s="83"/>
      <c r="L84" s="8"/>
      <c r="M84" s="8"/>
      <c r="N84" s="8"/>
    </row>
    <row r="85" spans="1:28" x14ac:dyDescent="0.25">
      <c r="C85" s="371">
        <f t="shared" si="1"/>
        <v>160</v>
      </c>
      <c r="D85" s="321">
        <v>12</v>
      </c>
      <c r="E85" s="77">
        <v>0</v>
      </c>
      <c r="F85" s="77">
        <v>0</v>
      </c>
      <c r="G85" s="78"/>
      <c r="H85" s="78"/>
      <c r="I85" s="78"/>
      <c r="J85" s="78"/>
      <c r="K85" s="79"/>
      <c r="L85" s="8"/>
      <c r="M85" s="8"/>
      <c r="N85" s="8"/>
    </row>
    <row r="86" spans="1:28" x14ac:dyDescent="0.25">
      <c r="C86" s="8"/>
      <c r="D86" s="198"/>
      <c r="E86" s="8"/>
      <c r="F86" s="8"/>
      <c r="G86" s="8"/>
      <c r="H86" s="8"/>
      <c r="I86" s="8"/>
      <c r="J86" s="8"/>
      <c r="K86" s="8"/>
      <c r="L86" s="8"/>
      <c r="M86" s="8"/>
      <c r="N86" s="8"/>
    </row>
    <row r="87" spans="1:28" ht="15.75" thickBot="1" x14ac:dyDescent="0.3">
      <c r="C87" s="252">
        <f>C85+1</f>
        <v>161</v>
      </c>
      <c r="D87" s="199" t="s">
        <v>229</v>
      </c>
      <c r="E87" s="197" t="s">
        <v>189</v>
      </c>
      <c r="F87" s="197" t="s">
        <v>190</v>
      </c>
      <c r="G87" s="197" t="s">
        <v>191</v>
      </c>
      <c r="H87" s="197" t="s">
        <v>192</v>
      </c>
      <c r="I87" s="197" t="s">
        <v>193</v>
      </c>
      <c r="J87" s="197" t="s">
        <v>194</v>
      </c>
      <c r="K87" s="49" t="s">
        <v>195</v>
      </c>
      <c r="L87" s="8"/>
      <c r="M87" s="8"/>
      <c r="N87" s="8"/>
    </row>
    <row r="88" spans="1:28" ht="44.25" customHeight="1" x14ac:dyDescent="0.25">
      <c r="C88" s="386">
        <f>C87+1</f>
        <v>162</v>
      </c>
      <c r="D88" s="291" t="s">
        <v>230</v>
      </c>
      <c r="E88" s="287" t="s">
        <v>211</v>
      </c>
      <c r="F88" s="200" t="s">
        <v>231</v>
      </c>
      <c r="G88" s="201"/>
      <c r="H88" s="201"/>
      <c r="I88" s="201"/>
      <c r="J88" s="201"/>
      <c r="K88" s="202"/>
      <c r="L88" s="8"/>
      <c r="M88" s="8"/>
      <c r="N88" s="8"/>
    </row>
    <row r="89" spans="1:28" ht="44.25" customHeight="1" x14ac:dyDescent="0.25">
      <c r="C89" s="386">
        <f>C88+1</f>
        <v>163</v>
      </c>
      <c r="D89" s="292" t="s">
        <v>232</v>
      </c>
      <c r="E89" s="287" t="s">
        <v>211</v>
      </c>
      <c r="F89" s="288">
        <v>43678</v>
      </c>
      <c r="G89" s="204"/>
      <c r="H89" s="204"/>
      <c r="I89" s="204"/>
      <c r="J89" s="204"/>
      <c r="K89" s="205"/>
      <c r="L89" s="8"/>
      <c r="M89" s="8"/>
      <c r="N89" s="8"/>
    </row>
    <row r="90" spans="1:28" ht="44.25" customHeight="1" x14ac:dyDescent="0.25">
      <c r="C90" s="386">
        <f>C89+1</f>
        <v>164</v>
      </c>
      <c r="D90" s="293" t="s">
        <v>233</v>
      </c>
      <c r="E90" s="287" t="s">
        <v>211</v>
      </c>
      <c r="F90" s="203" t="s">
        <v>231</v>
      </c>
      <c r="G90" s="204"/>
      <c r="H90" s="204"/>
      <c r="I90" s="204"/>
      <c r="J90" s="204"/>
      <c r="K90" s="205"/>
      <c r="L90" s="8"/>
      <c r="M90" s="8"/>
      <c r="N90" s="8"/>
    </row>
    <row r="91" spans="1:28" s="10" customFormat="1" ht="51" customHeight="1" x14ac:dyDescent="0.25">
      <c r="C91" s="386">
        <f>C90+1</f>
        <v>165</v>
      </c>
      <c r="D91" s="294" t="s">
        <v>234</v>
      </c>
      <c r="E91" s="287" t="s">
        <v>211</v>
      </c>
      <c r="F91" s="289">
        <v>43678</v>
      </c>
      <c r="G91" s="206"/>
      <c r="H91" s="206"/>
      <c r="I91" s="206"/>
      <c r="J91" s="206"/>
      <c r="K91" s="207"/>
      <c r="L91" s="8"/>
      <c r="R91" s="8"/>
      <c r="S91" s="8"/>
      <c r="T91" s="8"/>
      <c r="U91" s="8"/>
      <c r="V91" s="8"/>
      <c r="W91" s="8"/>
    </row>
    <row r="92" spans="1:28" ht="42" customHeight="1" x14ac:dyDescent="0.25">
      <c r="C92" s="253">
        <f>1+C89</f>
        <v>164</v>
      </c>
      <c r="D92" s="295" t="s">
        <v>235</v>
      </c>
      <c r="E92" s="287" t="s">
        <v>211</v>
      </c>
      <c r="F92" s="290">
        <v>43586</v>
      </c>
      <c r="G92" s="208"/>
      <c r="H92" s="208"/>
      <c r="I92" s="208"/>
      <c r="J92" s="208"/>
      <c r="K92" s="209"/>
      <c r="L92" s="8"/>
      <c r="M92" s="8"/>
      <c r="N92" s="8"/>
    </row>
    <row r="93" spans="1:28" s="10" customFormat="1" x14ac:dyDescent="0.25">
      <c r="A93" s="94" t="s">
        <v>236</v>
      </c>
      <c r="C93" s="122"/>
      <c r="D93" s="210"/>
      <c r="E93" s="56"/>
      <c r="F93" s="56"/>
      <c r="G93" s="56"/>
      <c r="H93" s="9"/>
      <c r="I93" s="56"/>
      <c r="J93" s="56"/>
      <c r="K93" s="56"/>
      <c r="L93" s="56"/>
      <c r="M93" s="56"/>
      <c r="N93" s="56"/>
      <c r="Q93" s="8"/>
      <c r="W93" s="8"/>
      <c r="X93" s="8"/>
      <c r="Y93" s="8"/>
      <c r="Z93" s="8"/>
      <c r="AA93" s="8"/>
      <c r="AB93" s="8"/>
    </row>
    <row r="94" spans="1:28" ht="15.75" thickBot="1" x14ac:dyDescent="0.3">
      <c r="C94" s="252">
        <f>C92+1</f>
        <v>165</v>
      </c>
      <c r="D94" s="211" t="s">
        <v>237</v>
      </c>
      <c r="E94" s="515" t="s">
        <v>238</v>
      </c>
      <c r="F94" s="516"/>
      <c r="G94" s="516"/>
      <c r="H94" s="212"/>
      <c r="I94" s="212"/>
      <c r="J94" s="212"/>
      <c r="K94" s="385"/>
      <c r="L94" s="8"/>
      <c r="M94" s="8"/>
      <c r="N94" s="8"/>
    </row>
    <row r="95" spans="1:28" s="10" customFormat="1" ht="39.6" customHeight="1" thickBot="1" x14ac:dyDescent="0.3">
      <c r="C95" s="386">
        <f t="shared" ref="C95:C98" si="2">1+C94</f>
        <v>166</v>
      </c>
      <c r="D95" s="213" t="s">
        <v>239</v>
      </c>
      <c r="E95" s="383" t="s">
        <v>189</v>
      </c>
      <c r="F95" s="383" t="s">
        <v>190</v>
      </c>
      <c r="G95" s="383" t="s">
        <v>191</v>
      </c>
      <c r="H95" s="383" t="s">
        <v>192</v>
      </c>
      <c r="I95" s="383" t="s">
        <v>193</v>
      </c>
      <c r="J95" s="383" t="s">
        <v>194</v>
      </c>
      <c r="K95" s="383" t="s">
        <v>195</v>
      </c>
      <c r="L95" s="8"/>
      <c r="M95" s="8"/>
      <c r="N95" s="8"/>
      <c r="O95" s="8"/>
      <c r="P95" s="8"/>
      <c r="Q95" s="8"/>
    </row>
    <row r="96" spans="1:28" s="10" customFormat="1" x14ac:dyDescent="0.25">
      <c r="C96" s="99">
        <f t="shared" si="2"/>
        <v>167</v>
      </c>
      <c r="D96" s="214" t="s">
        <v>240</v>
      </c>
      <c r="E96" s="215" t="s">
        <v>211</v>
      </c>
      <c r="F96" s="215">
        <v>0.24</v>
      </c>
      <c r="G96" s="216"/>
      <c r="H96" s="216"/>
      <c r="I96" s="216"/>
      <c r="J96" s="216"/>
      <c r="K96" s="217"/>
    </row>
    <row r="97" spans="3:23" ht="99.75" customHeight="1" x14ac:dyDescent="0.25">
      <c r="C97" s="99">
        <f t="shared" si="2"/>
        <v>168</v>
      </c>
      <c r="D97" s="218" t="s">
        <v>241</v>
      </c>
      <c r="E97" s="219" t="s">
        <v>211</v>
      </c>
      <c r="F97" s="219">
        <v>0.32</v>
      </c>
      <c r="G97" s="220"/>
      <c r="H97" s="220"/>
      <c r="I97" s="220"/>
      <c r="J97" s="220"/>
      <c r="K97" s="221"/>
      <c r="L97" s="10"/>
      <c r="M97" s="8"/>
      <c r="N97" s="8"/>
      <c r="R97" s="10"/>
      <c r="S97" s="10"/>
      <c r="T97" s="10"/>
      <c r="U97" s="10"/>
      <c r="V97" s="10"/>
      <c r="W97" s="10"/>
    </row>
    <row r="98" spans="3:23" ht="70.5" customHeight="1" thickBot="1" x14ac:dyDescent="0.3">
      <c r="C98" s="99">
        <f t="shared" si="2"/>
        <v>169</v>
      </c>
      <c r="D98" s="222" t="s">
        <v>242</v>
      </c>
      <c r="E98" s="223" t="s">
        <v>211</v>
      </c>
      <c r="F98" s="223">
        <v>0.44</v>
      </c>
      <c r="G98" s="224"/>
      <c r="H98" s="224"/>
      <c r="I98" s="224"/>
      <c r="J98" s="224"/>
      <c r="K98" s="225"/>
      <c r="L98" s="8"/>
      <c r="M98" s="8"/>
      <c r="N98" s="8"/>
    </row>
    <row r="99" spans="3:23" ht="15.75" thickBot="1" x14ac:dyDescent="0.3">
      <c r="C99" s="100">
        <f>1+C98</f>
        <v>170</v>
      </c>
      <c r="D99" s="226" t="s">
        <v>243</v>
      </c>
      <c r="E99" s="227" t="e">
        <f t="shared" ref="E99:K99" si="3">E96+E97+E98</f>
        <v>#VALUE!</v>
      </c>
      <c r="F99" s="227">
        <f t="shared" si="3"/>
        <v>1</v>
      </c>
      <c r="G99" s="227">
        <f t="shared" si="3"/>
        <v>0</v>
      </c>
      <c r="H99" s="227">
        <f t="shared" si="3"/>
        <v>0</v>
      </c>
      <c r="I99" s="227">
        <f t="shared" si="3"/>
        <v>0</v>
      </c>
      <c r="J99" s="227">
        <f t="shared" si="3"/>
        <v>0</v>
      </c>
      <c r="K99" s="227">
        <f t="shared" si="3"/>
        <v>0</v>
      </c>
      <c r="L99" s="8"/>
      <c r="M99" s="8"/>
      <c r="N99" s="8"/>
    </row>
    <row r="100" spans="3:23" ht="15.75" thickBot="1" x14ac:dyDescent="0.3">
      <c r="C100" s="122"/>
      <c r="D100" s="210"/>
      <c r="E100" s="56"/>
      <c r="F100" s="56"/>
      <c r="G100" s="56"/>
      <c r="I100" s="56"/>
      <c r="J100" s="56"/>
      <c r="K100" s="56"/>
      <c r="L100" s="56"/>
      <c r="M100" s="56"/>
      <c r="N100" s="56"/>
      <c r="O100" s="10"/>
      <c r="P100" s="10"/>
    </row>
    <row r="101" spans="3:23" s="10" customFormat="1" ht="82.5" customHeight="1" thickBot="1" x14ac:dyDescent="0.3">
      <c r="C101" s="378">
        <f>C99+1</f>
        <v>171</v>
      </c>
      <c r="D101" s="377" t="s">
        <v>244</v>
      </c>
      <c r="E101" s="50" t="s">
        <v>245</v>
      </c>
      <c r="F101" s="228" t="s">
        <v>246</v>
      </c>
      <c r="G101" s="229" t="s">
        <v>247</v>
      </c>
      <c r="H101" s="230" t="s">
        <v>248</v>
      </c>
      <c r="I101" s="230" t="s">
        <v>249</v>
      </c>
      <c r="J101" s="9"/>
      <c r="K101" s="9"/>
      <c r="L101" s="9"/>
      <c r="M101" s="9"/>
      <c r="N101" s="9"/>
    </row>
    <row r="102" spans="3:23" s="10" customFormat="1" x14ac:dyDescent="0.25">
      <c r="C102" s="378">
        <f t="shared" ref="C102:C107" si="4">C101+1</f>
        <v>172</v>
      </c>
      <c r="D102" s="231" t="s">
        <v>250</v>
      </c>
      <c r="E102" s="282" t="s">
        <v>251</v>
      </c>
      <c r="F102" s="283" t="s">
        <v>211</v>
      </c>
      <c r="G102" s="77" t="s">
        <v>211</v>
      </c>
      <c r="H102" s="77" t="s">
        <v>211</v>
      </c>
      <c r="I102" s="284" t="s">
        <v>211</v>
      </c>
      <c r="J102" s="9"/>
      <c r="K102" s="9"/>
      <c r="L102" s="9"/>
      <c r="M102" s="9"/>
      <c r="N102" s="9"/>
    </row>
    <row r="103" spans="3:23" s="10" customFormat="1" x14ac:dyDescent="0.25">
      <c r="C103" s="378">
        <f t="shared" si="4"/>
        <v>173</v>
      </c>
      <c r="D103" s="233" t="s">
        <v>252</v>
      </c>
      <c r="E103" s="285" t="s">
        <v>253</v>
      </c>
      <c r="F103" s="283" t="s">
        <v>211</v>
      </c>
      <c r="G103" s="77" t="s">
        <v>211</v>
      </c>
      <c r="H103" s="77" t="s">
        <v>211</v>
      </c>
      <c r="I103" s="284" t="s">
        <v>211</v>
      </c>
      <c r="J103" s="9"/>
      <c r="K103" s="9"/>
      <c r="L103" s="9"/>
      <c r="M103" s="9"/>
      <c r="N103" s="9"/>
    </row>
    <row r="104" spans="3:23" s="10" customFormat="1" x14ac:dyDescent="0.25">
      <c r="C104" s="378">
        <f t="shared" si="4"/>
        <v>174</v>
      </c>
      <c r="D104" s="233" t="s">
        <v>254</v>
      </c>
      <c r="E104" s="285" t="s">
        <v>255</v>
      </c>
      <c r="F104" s="283" t="s">
        <v>211</v>
      </c>
      <c r="G104" s="77" t="s">
        <v>211</v>
      </c>
      <c r="H104" s="77" t="s">
        <v>211</v>
      </c>
      <c r="I104" s="284" t="s">
        <v>211</v>
      </c>
      <c r="J104" s="9"/>
      <c r="K104" s="9"/>
      <c r="L104" s="9"/>
      <c r="M104" s="9"/>
      <c r="N104" s="9"/>
    </row>
    <row r="105" spans="3:23" s="10" customFormat="1" x14ac:dyDescent="0.25">
      <c r="C105" s="378">
        <f t="shared" si="4"/>
        <v>175</v>
      </c>
      <c r="D105" s="84" t="s">
        <v>256</v>
      </c>
      <c r="E105" s="285" t="s">
        <v>211</v>
      </c>
      <c r="F105" s="283" t="s">
        <v>211</v>
      </c>
      <c r="G105" s="77" t="s">
        <v>211</v>
      </c>
      <c r="H105" s="77" t="s">
        <v>211</v>
      </c>
      <c r="I105" s="284" t="s">
        <v>211</v>
      </c>
      <c r="J105" s="9"/>
      <c r="K105" s="9"/>
      <c r="L105" s="9"/>
      <c r="M105" s="9"/>
      <c r="N105" s="9"/>
    </row>
    <row r="106" spans="3:23" s="10" customFormat="1" ht="30" x14ac:dyDescent="0.25">
      <c r="C106" s="378">
        <f t="shared" si="4"/>
        <v>176</v>
      </c>
      <c r="D106" s="84" t="s">
        <v>257</v>
      </c>
      <c r="E106" s="285" t="s">
        <v>211</v>
      </c>
      <c r="F106" s="283" t="s">
        <v>211</v>
      </c>
      <c r="G106" s="77" t="s">
        <v>211</v>
      </c>
      <c r="H106" s="77" t="s">
        <v>211</v>
      </c>
      <c r="I106" s="284" t="s">
        <v>211</v>
      </c>
      <c r="J106" s="9"/>
      <c r="K106" s="9"/>
      <c r="L106" s="9"/>
      <c r="M106" s="9"/>
      <c r="N106" s="9"/>
    </row>
    <row r="107" spans="3:23" s="10" customFormat="1" ht="30" x14ac:dyDescent="0.25">
      <c r="C107" s="371">
        <f t="shared" si="4"/>
        <v>177</v>
      </c>
      <c r="D107" s="85" t="s">
        <v>258</v>
      </c>
      <c r="E107" s="286" t="s">
        <v>211</v>
      </c>
      <c r="F107" s="283" t="s">
        <v>211</v>
      </c>
      <c r="G107" s="77" t="s">
        <v>211</v>
      </c>
      <c r="H107" s="77" t="s">
        <v>211</v>
      </c>
      <c r="I107" s="284" t="s">
        <v>211</v>
      </c>
      <c r="J107" s="9"/>
      <c r="K107" s="9"/>
      <c r="L107" s="9"/>
      <c r="M107" s="9"/>
      <c r="N107" s="9"/>
    </row>
    <row r="108" spans="3:23" x14ac:dyDescent="0.25">
      <c r="C108" s="31"/>
      <c r="D108" s="8"/>
      <c r="E108" s="8"/>
      <c r="F108" s="8"/>
      <c r="G108" s="8"/>
      <c r="H108" s="8"/>
      <c r="I108" s="8"/>
      <c r="J108" s="8"/>
      <c r="K108" s="8"/>
      <c r="L108" s="8"/>
      <c r="M108" s="8"/>
      <c r="N108" s="8"/>
    </row>
    <row r="109" spans="3:23" s="23" customFormat="1" ht="41.25" customHeight="1" thickBot="1" x14ac:dyDescent="0.3">
      <c r="C109" s="370">
        <f>1+C107</f>
        <v>178</v>
      </c>
      <c r="D109" s="303" t="s">
        <v>259</v>
      </c>
      <c r="E109" s="304" t="s">
        <v>260</v>
      </c>
      <c r="F109" s="8"/>
      <c r="G109" s="8"/>
      <c r="H109" s="8"/>
      <c r="I109" s="8"/>
      <c r="J109" s="8"/>
      <c r="K109" s="8"/>
    </row>
    <row r="110" spans="3:23" s="23" customFormat="1" x14ac:dyDescent="0.25">
      <c r="C110" s="378">
        <f t="shared" ref="C110:C125" si="5">1+C109</f>
        <v>179</v>
      </c>
      <c r="D110" s="235" t="s">
        <v>261</v>
      </c>
      <c r="E110" s="305" t="s">
        <v>262</v>
      </c>
      <c r="F110" s="8"/>
      <c r="G110" s="8"/>
      <c r="H110" s="8"/>
      <c r="I110" s="8"/>
      <c r="J110" s="8"/>
      <c r="K110" s="8"/>
    </row>
    <row r="111" spans="3:23" s="23" customFormat="1" x14ac:dyDescent="0.25">
      <c r="C111" s="378">
        <f t="shared" si="5"/>
        <v>180</v>
      </c>
      <c r="D111" s="306" t="s">
        <v>263</v>
      </c>
      <c r="E111" s="307"/>
      <c r="F111" s="8"/>
      <c r="G111" s="8"/>
      <c r="H111" s="8"/>
      <c r="I111" s="8"/>
      <c r="J111" s="8"/>
      <c r="K111" s="8"/>
    </row>
    <row r="112" spans="3:23" s="23" customFormat="1" x14ac:dyDescent="0.25">
      <c r="C112" s="378">
        <f t="shared" si="5"/>
        <v>181</v>
      </c>
      <c r="D112" s="308" t="s">
        <v>264</v>
      </c>
      <c r="E112" s="307" t="s">
        <v>160</v>
      </c>
      <c r="F112" s="8"/>
      <c r="G112" s="8"/>
      <c r="H112" s="8"/>
      <c r="I112" s="8"/>
      <c r="J112" s="8"/>
      <c r="K112" s="8"/>
    </row>
    <row r="113" spans="3:16" s="23" customFormat="1" x14ac:dyDescent="0.25">
      <c r="C113" s="378">
        <f t="shared" si="5"/>
        <v>182</v>
      </c>
      <c r="D113" s="309" t="s">
        <v>263</v>
      </c>
      <c r="E113" s="307"/>
      <c r="F113" s="8"/>
      <c r="G113" s="8"/>
      <c r="H113" s="8"/>
      <c r="I113" s="8"/>
      <c r="J113" s="8"/>
      <c r="K113" s="8"/>
    </row>
    <row r="114" spans="3:16" s="23" customFormat="1" x14ac:dyDescent="0.25">
      <c r="C114" s="378">
        <f t="shared" si="5"/>
        <v>183</v>
      </c>
      <c r="D114" s="310" t="s">
        <v>265</v>
      </c>
      <c r="E114" s="307"/>
      <c r="F114" s="8"/>
      <c r="G114" s="8"/>
      <c r="H114" s="8"/>
      <c r="I114" s="8"/>
      <c r="J114" s="8"/>
      <c r="K114" s="8"/>
    </row>
    <row r="115" spans="3:16" s="23" customFormat="1" x14ac:dyDescent="0.25">
      <c r="C115" s="378">
        <f t="shared" si="5"/>
        <v>184</v>
      </c>
      <c r="D115" s="310" t="s">
        <v>266</v>
      </c>
      <c r="E115" s="307"/>
      <c r="F115" s="8"/>
      <c r="G115" s="8"/>
      <c r="H115" s="8"/>
      <c r="I115" s="8"/>
      <c r="J115" s="8"/>
      <c r="K115" s="8"/>
    </row>
    <row r="116" spans="3:16" s="23" customFormat="1" x14ac:dyDescent="0.25">
      <c r="C116" s="378">
        <f t="shared" si="5"/>
        <v>185</v>
      </c>
      <c r="D116" s="311" t="s">
        <v>267</v>
      </c>
      <c r="E116" s="307"/>
      <c r="F116" s="8"/>
      <c r="G116" s="8"/>
      <c r="H116" s="8"/>
      <c r="I116" s="8"/>
      <c r="J116" s="8"/>
      <c r="K116" s="8"/>
    </row>
    <row r="117" spans="3:16" s="23" customFormat="1" x14ac:dyDescent="0.25">
      <c r="C117" s="378">
        <f t="shared" si="5"/>
        <v>186</v>
      </c>
      <c r="D117" s="312" t="s">
        <v>268</v>
      </c>
      <c r="E117" s="307"/>
      <c r="F117" s="8"/>
      <c r="G117" s="8"/>
      <c r="H117" s="8"/>
      <c r="I117" s="8"/>
      <c r="J117" s="8"/>
      <c r="K117" s="8"/>
    </row>
    <row r="118" spans="3:16" s="23" customFormat="1" x14ac:dyDescent="0.25">
      <c r="C118" s="378">
        <f t="shared" si="5"/>
        <v>187</v>
      </c>
      <c r="D118" s="308" t="s">
        <v>269</v>
      </c>
      <c r="E118" s="307">
        <v>0</v>
      </c>
      <c r="F118" s="8"/>
      <c r="G118" s="8"/>
      <c r="H118" s="8"/>
      <c r="I118" s="8"/>
      <c r="J118" s="8"/>
      <c r="K118" s="8"/>
    </row>
    <row r="119" spans="3:16" s="23" customFormat="1" ht="27" customHeight="1" x14ac:dyDescent="0.25">
      <c r="C119" s="378">
        <f t="shared" si="5"/>
        <v>188</v>
      </c>
      <c r="D119" s="308" t="s">
        <v>270</v>
      </c>
      <c r="E119" s="307">
        <v>0</v>
      </c>
      <c r="F119" s="8"/>
      <c r="G119" s="8"/>
      <c r="H119" s="8"/>
      <c r="I119" s="8"/>
      <c r="J119" s="8"/>
      <c r="K119" s="8"/>
    </row>
    <row r="120" spans="3:16" s="23" customFormat="1" ht="32.25" customHeight="1" x14ac:dyDescent="0.25">
      <c r="C120" s="378">
        <f t="shared" si="5"/>
        <v>189</v>
      </c>
      <c r="D120" s="236" t="s">
        <v>271</v>
      </c>
      <c r="E120" s="307" t="s">
        <v>211</v>
      </c>
      <c r="F120" s="8"/>
      <c r="G120" s="8"/>
      <c r="H120" s="8"/>
      <c r="I120" s="8"/>
      <c r="J120" s="8"/>
      <c r="K120" s="8"/>
    </row>
    <row r="121" spans="3:16" s="23" customFormat="1" x14ac:dyDescent="0.25">
      <c r="C121" s="378">
        <f t="shared" si="5"/>
        <v>190</v>
      </c>
      <c r="D121" s="306" t="s">
        <v>263</v>
      </c>
      <c r="E121" s="307" t="s">
        <v>211</v>
      </c>
      <c r="F121" s="8"/>
      <c r="G121" s="8"/>
      <c r="H121" s="8"/>
      <c r="I121" s="8"/>
      <c r="J121" s="8"/>
      <c r="K121" s="8"/>
    </row>
    <row r="122" spans="3:16" s="23" customFormat="1" x14ac:dyDescent="0.25">
      <c r="C122" s="378">
        <f t="shared" si="5"/>
        <v>191</v>
      </c>
      <c r="D122" s="308" t="s">
        <v>264</v>
      </c>
      <c r="E122" s="307" t="s">
        <v>211</v>
      </c>
      <c r="F122" s="8"/>
      <c r="G122" s="8"/>
      <c r="H122" s="8"/>
      <c r="I122" s="8"/>
      <c r="J122" s="8"/>
      <c r="K122" s="8"/>
    </row>
    <row r="123" spans="3:16" s="23" customFormat="1" x14ac:dyDescent="0.25">
      <c r="C123" s="378">
        <f t="shared" si="5"/>
        <v>192</v>
      </c>
      <c r="D123" s="309" t="s">
        <v>263</v>
      </c>
      <c r="E123" s="307" t="s">
        <v>211</v>
      </c>
      <c r="F123" s="8"/>
      <c r="G123" s="8"/>
      <c r="H123" s="8"/>
      <c r="I123" s="8"/>
      <c r="J123" s="8"/>
      <c r="K123" s="8"/>
    </row>
    <row r="124" spans="3:16" s="23" customFormat="1" x14ac:dyDescent="0.25">
      <c r="C124" s="378">
        <f t="shared" si="5"/>
        <v>193</v>
      </c>
      <c r="D124" s="310" t="s">
        <v>265</v>
      </c>
      <c r="E124" s="307" t="s">
        <v>211</v>
      </c>
      <c r="F124" s="8"/>
      <c r="G124" s="8"/>
      <c r="H124" s="8"/>
      <c r="I124" s="8"/>
      <c r="J124" s="8"/>
      <c r="K124" s="8"/>
    </row>
    <row r="125" spans="3:16" s="23" customFormat="1" ht="15.75" thickBot="1" x14ac:dyDescent="0.3">
      <c r="C125" s="371">
        <f t="shared" si="5"/>
        <v>194</v>
      </c>
      <c r="D125" s="313" t="s">
        <v>266</v>
      </c>
      <c r="E125" s="314" t="s">
        <v>211</v>
      </c>
      <c r="F125" s="8"/>
      <c r="G125" s="8"/>
      <c r="H125" s="8"/>
      <c r="I125" s="8"/>
      <c r="J125" s="8"/>
      <c r="K125" s="8"/>
    </row>
    <row r="126" spans="3:16" ht="15.75" thickBot="1" x14ac:dyDescent="0.3">
      <c r="C126" s="8"/>
      <c r="D126" s="8"/>
      <c r="E126" s="8"/>
      <c r="F126" s="8"/>
      <c r="G126" s="8"/>
      <c r="H126" s="8"/>
      <c r="I126" s="8"/>
      <c r="J126" s="8"/>
      <c r="K126" s="8"/>
      <c r="L126" s="8"/>
      <c r="M126" s="8"/>
      <c r="N126" s="8"/>
    </row>
    <row r="127" spans="3:16" ht="33.75" customHeight="1" x14ac:dyDescent="0.25">
      <c r="C127" s="370">
        <f>C125+1</f>
        <v>195</v>
      </c>
      <c r="D127" s="517" t="s">
        <v>272</v>
      </c>
      <c r="E127" s="518"/>
      <c r="F127" s="518"/>
      <c r="G127" s="518"/>
      <c r="H127" s="518"/>
      <c r="I127" s="518"/>
      <c r="J127" s="518"/>
      <c r="K127" s="519"/>
      <c r="L127" s="237"/>
      <c r="M127" s="237"/>
      <c r="N127" s="237"/>
      <c r="O127" s="237"/>
      <c r="P127" s="237"/>
    </row>
    <row r="128" spans="3:16" ht="34.5" customHeight="1" thickBot="1" x14ac:dyDescent="0.3">
      <c r="C128" s="371">
        <f>1+C127</f>
        <v>196</v>
      </c>
      <c r="D128" s="520" t="s">
        <v>273</v>
      </c>
      <c r="E128" s="521"/>
      <c r="F128" s="521"/>
      <c r="G128" s="521"/>
      <c r="H128" s="521"/>
      <c r="I128" s="521"/>
      <c r="J128" s="521"/>
      <c r="K128" s="522"/>
      <c r="L128" s="237"/>
      <c r="M128" s="237"/>
      <c r="N128" s="237"/>
      <c r="O128" s="237"/>
      <c r="P128" s="237"/>
    </row>
    <row r="129" spans="3:14" x14ac:dyDescent="0.25">
      <c r="C129" s="8"/>
      <c r="D129" s="8"/>
      <c r="E129" s="8"/>
      <c r="F129" s="8"/>
      <c r="G129" s="8"/>
      <c r="H129" s="8"/>
      <c r="I129" s="8"/>
      <c r="J129" s="8"/>
      <c r="K129" s="8"/>
      <c r="L129" s="8"/>
      <c r="M129" s="8"/>
      <c r="N129" s="8"/>
    </row>
  </sheetData>
  <sheetProtection selectLockedCells="1" selectUnlockedCells="1"/>
  <sortState xmlns:xlrd2="http://schemas.microsoft.com/office/spreadsheetml/2017/richdata2" ref="D329:D334">
    <sortCondition ref="D329:D334"/>
  </sortState>
  <mergeCells count="31">
    <mergeCell ref="C2:K2"/>
    <mergeCell ref="C3:K3"/>
    <mergeCell ref="E8:K8"/>
    <mergeCell ref="C1:K1"/>
    <mergeCell ref="E9:K9"/>
    <mergeCell ref="E10:K10"/>
    <mergeCell ref="D5:K5"/>
    <mergeCell ref="E6:K6"/>
    <mergeCell ref="E7:K7"/>
    <mergeCell ref="E12:K12"/>
    <mergeCell ref="E13:K13"/>
    <mergeCell ref="E14:K14"/>
    <mergeCell ref="E23:K23"/>
    <mergeCell ref="D41:D42"/>
    <mergeCell ref="E19:K19"/>
    <mergeCell ref="E20:K20"/>
    <mergeCell ref="E21:K21"/>
    <mergeCell ref="E22:K22"/>
    <mergeCell ref="E15:K15"/>
    <mergeCell ref="E16:K16"/>
    <mergeCell ref="E17:K17"/>
    <mergeCell ref="E18:K18"/>
    <mergeCell ref="E94:G94"/>
    <mergeCell ref="D127:K127"/>
    <mergeCell ref="D128:K128"/>
    <mergeCell ref="E24:K24"/>
    <mergeCell ref="E25:K25"/>
    <mergeCell ref="D27:D28"/>
    <mergeCell ref="D29:D30"/>
    <mergeCell ref="D32:D33"/>
    <mergeCell ref="E32:K33"/>
  </mergeCells>
  <dataValidations count="1">
    <dataValidation type="list" allowBlank="1" showInputMessage="1" showErrorMessage="1" sqref="E73:K85" xr:uid="{C671917D-CEA6-4060-8690-06F4CC10DAC9}">
      <formula1>$A$80:$A$81</formula1>
    </dataValidation>
  </dataValidations>
  <hyperlinks>
    <hyperlink ref="E10:K10" r:id="rId1" display="laurarackley@jones.k12.ga.us" xr:uid="{42EC89B7-32D8-4743-80D7-870564B339A9}"/>
    <hyperlink ref="E15:K15" r:id="rId2" display="laurarackley@jones.k12.ga.us" xr:uid="{7BA259E0-C4ED-4DDC-A667-6C64DD2520D1}"/>
    <hyperlink ref="E20:K20" r:id="rId3" display="lrackley@jones.k12.ga.us" xr:uid="{4F7582B9-1F5B-45B0-8BEC-F4FDC9816E93}"/>
    <hyperlink ref="E25:K25" r:id="rId4" display="cgibson@jones.k12.ga.us" xr:uid="{C2713928-0BA6-4CB3-9D9E-BC2E4A09DB8A}"/>
  </hyperlinks>
  <pageMargins left="0.7" right="0.7" top="0.75" bottom="0.75" header="0.3" footer="0.3"/>
  <pageSetup scale="50" fitToHeight="25" orientation="landscape" r:id="rId5"/>
  <rowBreaks count="2" manualBreakCount="2">
    <brk id="43" min="2" max="10" man="1"/>
    <brk id="77" min="2"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N146"/>
  <sheetViews>
    <sheetView topLeftCell="C141" zoomScale="70" zoomScaleNormal="70" zoomScaleSheetLayoutView="70" workbookViewId="0">
      <selection activeCell="F151" sqref="F151"/>
    </sheetView>
  </sheetViews>
  <sheetFormatPr defaultColWidth="9.140625" defaultRowHeight="15" x14ac:dyDescent="0.25"/>
  <cols>
    <col min="1" max="1" width="18.42578125" style="8" hidden="1" customWidth="1"/>
    <col min="2" max="2" width="9.140625" style="8"/>
    <col min="3" max="3" width="7" style="96" customWidth="1"/>
    <col min="4" max="4" width="68" style="8" customWidth="1"/>
    <col min="5" max="5" width="18.140625" style="8" customWidth="1"/>
    <col min="6" max="11" width="12.85546875" style="8" customWidth="1"/>
    <col min="12" max="12" width="14.42578125" style="8" customWidth="1"/>
    <col min="13" max="16384" width="9.140625" style="8"/>
  </cols>
  <sheetData>
    <row r="1" spans="1:14" ht="57" customHeight="1" thickBot="1" x14ac:dyDescent="0.3">
      <c r="C1" s="583" t="s">
        <v>140</v>
      </c>
      <c r="D1" s="583"/>
      <c r="E1" s="583"/>
      <c r="F1" s="583"/>
      <c r="G1" s="583"/>
      <c r="H1" s="583"/>
      <c r="I1" s="583"/>
      <c r="J1" s="583"/>
      <c r="K1" s="583"/>
      <c r="L1" s="583"/>
      <c r="M1" s="9"/>
      <c r="N1" s="9"/>
    </row>
    <row r="2" spans="1:14" ht="45.75" customHeight="1" thickBot="1" x14ac:dyDescent="0.3">
      <c r="C2" s="584" t="s">
        <v>274</v>
      </c>
      <c r="D2" s="585"/>
      <c r="E2" s="585"/>
      <c r="F2" s="585"/>
      <c r="G2" s="585"/>
      <c r="H2" s="585"/>
      <c r="I2" s="585"/>
      <c r="J2" s="585"/>
      <c r="K2" s="585"/>
      <c r="L2" s="586"/>
    </row>
    <row r="3" spans="1:14" ht="46.5" customHeight="1" thickBot="1" x14ac:dyDescent="0.3">
      <c r="C3" s="587" t="s">
        <v>275</v>
      </c>
      <c r="D3" s="588"/>
      <c r="E3" s="588"/>
      <c r="F3" s="588"/>
      <c r="G3" s="588"/>
      <c r="H3" s="588"/>
      <c r="I3" s="588"/>
      <c r="J3" s="588"/>
      <c r="K3" s="588"/>
      <c r="L3" s="589"/>
    </row>
    <row r="4" spans="1:14" ht="52.5" customHeight="1" thickBot="1" x14ac:dyDescent="0.3">
      <c r="C4" s="590" t="s">
        <v>276</v>
      </c>
      <c r="D4" s="591"/>
      <c r="E4" s="591"/>
      <c r="F4" s="591"/>
      <c r="G4" s="591"/>
      <c r="H4" s="591"/>
      <c r="I4" s="591"/>
      <c r="J4" s="591"/>
      <c r="K4" s="591"/>
      <c r="L4" s="592"/>
    </row>
    <row r="5" spans="1:14" ht="19.5" customHeight="1" thickBot="1" x14ac:dyDescent="0.3">
      <c r="C5" s="120"/>
      <c r="D5" s="121"/>
      <c r="E5" s="121"/>
      <c r="F5" s="121"/>
      <c r="G5" s="121"/>
      <c r="H5" s="121"/>
      <c r="I5" s="121"/>
    </row>
    <row r="6" spans="1:14" ht="54" customHeight="1" x14ac:dyDescent="0.25">
      <c r="C6" s="370">
        <f>1+'2. CCA Information'!C128</f>
        <v>197</v>
      </c>
      <c r="D6" s="577" t="s">
        <v>277</v>
      </c>
      <c r="E6" s="578"/>
      <c r="F6" s="578"/>
      <c r="G6" s="578"/>
      <c r="H6" s="578"/>
      <c r="I6" s="578"/>
      <c r="J6" s="578"/>
      <c r="K6" s="578"/>
      <c r="L6" s="578"/>
    </row>
    <row r="7" spans="1:14" ht="54" customHeight="1" thickBot="1" x14ac:dyDescent="0.3">
      <c r="A7" s="8" t="s">
        <v>278</v>
      </c>
      <c r="C7" s="378">
        <f>C6+1</f>
        <v>198</v>
      </c>
      <c r="D7" s="577" t="s">
        <v>279</v>
      </c>
      <c r="E7" s="578"/>
      <c r="F7" s="578"/>
      <c r="G7" s="578"/>
      <c r="H7" s="578"/>
      <c r="I7" s="578"/>
      <c r="J7" s="578"/>
      <c r="K7" s="578"/>
      <c r="L7" s="578"/>
    </row>
    <row r="8" spans="1:14" ht="21.75" customHeight="1" thickBot="1" x14ac:dyDescent="0.3">
      <c r="A8" s="8" t="s">
        <v>280</v>
      </c>
      <c r="C8" s="371">
        <f>C7+1</f>
        <v>199</v>
      </c>
      <c r="D8" s="593" t="s">
        <v>281</v>
      </c>
      <c r="E8" s="594"/>
      <c r="F8" s="595" t="s">
        <v>282</v>
      </c>
      <c r="G8" s="596"/>
      <c r="H8" s="597"/>
      <c r="I8" s="579" t="s">
        <v>283</v>
      </c>
      <c r="J8" s="580"/>
      <c r="K8" s="581" t="s">
        <v>284</v>
      </c>
      <c r="L8" s="582"/>
    </row>
    <row r="9" spans="1:14" ht="19.5" thickBot="1" x14ac:dyDescent="0.3">
      <c r="C9" s="163"/>
      <c r="D9" s="123"/>
      <c r="E9" s="123"/>
      <c r="F9" s="123"/>
      <c r="G9" s="123"/>
      <c r="H9" s="123"/>
      <c r="I9" s="123"/>
      <c r="J9" s="123"/>
      <c r="K9" s="123"/>
      <c r="L9" s="123"/>
    </row>
    <row r="10" spans="1:14" ht="29.25" thickBot="1" x14ac:dyDescent="0.3">
      <c r="C10" s="370">
        <f>C8+1</f>
        <v>200</v>
      </c>
      <c r="D10" s="598" t="s">
        <v>285</v>
      </c>
      <c r="E10" s="599"/>
      <c r="F10" s="599"/>
      <c r="G10" s="599"/>
      <c r="H10" s="599"/>
      <c r="I10" s="599"/>
      <c r="J10" s="599"/>
      <c r="K10" s="599"/>
      <c r="L10" s="600"/>
    </row>
    <row r="11" spans="1:14" ht="24" thickBot="1" x14ac:dyDescent="0.4">
      <c r="C11" s="378">
        <f>C10+1</f>
        <v>201</v>
      </c>
      <c r="D11" s="566" t="s">
        <v>286</v>
      </c>
      <c r="E11" s="601" t="s">
        <v>287</v>
      </c>
      <c r="F11" s="570" t="s">
        <v>288</v>
      </c>
      <c r="G11" s="571"/>
      <c r="H11" s="571"/>
      <c r="I11" s="571"/>
      <c r="J11" s="571"/>
      <c r="K11" s="571"/>
      <c r="L11" s="572"/>
    </row>
    <row r="12" spans="1:14" ht="127.5" customHeight="1" thickBot="1" x14ac:dyDescent="0.35">
      <c r="C12" s="378">
        <f t="shared" ref="C12:C75" si="0">C11+1</f>
        <v>202</v>
      </c>
      <c r="D12" s="567"/>
      <c r="E12" s="576"/>
      <c r="F12" s="48" t="s">
        <v>289</v>
      </c>
      <c r="G12" s="48" t="s">
        <v>290</v>
      </c>
      <c r="H12" s="48" t="s">
        <v>291</v>
      </c>
      <c r="I12" s="48" t="s">
        <v>292</v>
      </c>
      <c r="J12" s="48" t="s">
        <v>293</v>
      </c>
      <c r="K12" s="48" t="s">
        <v>294</v>
      </c>
      <c r="L12" s="55" t="s">
        <v>295</v>
      </c>
    </row>
    <row r="13" spans="1:14" ht="75" x14ac:dyDescent="0.25">
      <c r="C13" s="378">
        <f t="shared" si="0"/>
        <v>203</v>
      </c>
      <c r="D13" s="124" t="s">
        <v>296</v>
      </c>
      <c r="E13" s="125" t="s">
        <v>297</v>
      </c>
      <c r="F13" s="137" t="s">
        <v>298</v>
      </c>
      <c r="G13" s="139" t="s">
        <v>298</v>
      </c>
      <c r="H13" s="139" t="s">
        <v>298</v>
      </c>
      <c r="I13" s="139" t="s">
        <v>298</v>
      </c>
      <c r="J13" s="139" t="s">
        <v>298</v>
      </c>
      <c r="K13" s="139" t="s">
        <v>298</v>
      </c>
      <c r="L13" s="363" t="s">
        <v>298</v>
      </c>
    </row>
    <row r="14" spans="1:14" ht="131.25" x14ac:dyDescent="0.25">
      <c r="C14" s="378">
        <f t="shared" si="0"/>
        <v>204</v>
      </c>
      <c r="D14" s="126" t="s">
        <v>299</v>
      </c>
      <c r="E14" s="125" t="s">
        <v>300</v>
      </c>
      <c r="F14" s="137" t="s">
        <v>298</v>
      </c>
      <c r="G14" s="139" t="s">
        <v>298</v>
      </c>
      <c r="H14" s="139" t="s">
        <v>298</v>
      </c>
      <c r="I14" s="147"/>
      <c r="J14" s="147"/>
      <c r="K14" s="147"/>
      <c r="L14" s="151"/>
    </row>
    <row r="15" spans="1:14" ht="37.5" x14ac:dyDescent="0.25">
      <c r="C15" s="378">
        <f t="shared" si="0"/>
        <v>205</v>
      </c>
      <c r="D15" s="127" t="s">
        <v>301</v>
      </c>
      <c r="E15" s="384" t="s">
        <v>302</v>
      </c>
      <c r="F15" s="137" t="s">
        <v>298</v>
      </c>
      <c r="G15" s="139" t="s">
        <v>298</v>
      </c>
      <c r="H15" s="139" t="s">
        <v>298</v>
      </c>
      <c r="I15" s="147"/>
      <c r="J15" s="150"/>
      <c r="K15" s="147"/>
      <c r="L15" s="152"/>
    </row>
    <row r="16" spans="1:14" ht="37.5" x14ac:dyDescent="0.3">
      <c r="A16" s="364" t="s">
        <v>298</v>
      </c>
      <c r="C16" s="378">
        <f t="shared" si="0"/>
        <v>206</v>
      </c>
      <c r="D16" s="127" t="s">
        <v>303</v>
      </c>
      <c r="E16" s="128" t="s">
        <v>304</v>
      </c>
      <c r="F16" s="137" t="s">
        <v>298</v>
      </c>
      <c r="G16" s="139" t="s">
        <v>298</v>
      </c>
      <c r="H16" s="147"/>
      <c r="I16" s="147"/>
      <c r="J16" s="147"/>
      <c r="K16" s="147"/>
      <c r="L16" s="151"/>
    </row>
    <row r="17" spans="3:12" ht="56.25" x14ac:dyDescent="0.25">
      <c r="C17" s="378">
        <f t="shared" si="0"/>
        <v>207</v>
      </c>
      <c r="D17" s="127" t="s">
        <v>305</v>
      </c>
      <c r="E17" s="125" t="s">
        <v>306</v>
      </c>
      <c r="F17" s="137" t="s">
        <v>298</v>
      </c>
      <c r="G17" s="139" t="s">
        <v>298</v>
      </c>
      <c r="H17" s="139" t="s">
        <v>298</v>
      </c>
      <c r="I17" s="147"/>
      <c r="J17" s="147"/>
      <c r="K17" s="147"/>
      <c r="L17" s="151"/>
    </row>
    <row r="18" spans="3:12" ht="56.25" x14ac:dyDescent="0.25">
      <c r="C18" s="378">
        <f t="shared" si="0"/>
        <v>208</v>
      </c>
      <c r="D18" s="127" t="s">
        <v>307</v>
      </c>
      <c r="E18" s="125" t="s">
        <v>308</v>
      </c>
      <c r="F18" s="137" t="s">
        <v>298</v>
      </c>
      <c r="G18" s="139" t="s">
        <v>298</v>
      </c>
      <c r="H18" s="147"/>
      <c r="I18" s="147"/>
      <c r="J18" s="147"/>
      <c r="K18" s="147"/>
      <c r="L18" s="151"/>
    </row>
    <row r="19" spans="3:12" ht="56.25" x14ac:dyDescent="0.25">
      <c r="C19" s="378">
        <f t="shared" si="0"/>
        <v>209</v>
      </c>
      <c r="D19" s="127" t="s">
        <v>309</v>
      </c>
      <c r="E19" s="125" t="s">
        <v>310</v>
      </c>
      <c r="F19" s="137" t="s">
        <v>298</v>
      </c>
      <c r="G19" s="139" t="s">
        <v>298</v>
      </c>
      <c r="H19" s="139" t="s">
        <v>298</v>
      </c>
      <c r="I19" s="147"/>
      <c r="J19" s="147"/>
      <c r="K19" s="147"/>
      <c r="L19" s="151"/>
    </row>
    <row r="20" spans="3:12" ht="56.25" x14ac:dyDescent="0.25">
      <c r="C20" s="378">
        <f t="shared" si="0"/>
        <v>210</v>
      </c>
      <c r="D20" s="127" t="s">
        <v>311</v>
      </c>
      <c r="E20" s="125" t="s">
        <v>312</v>
      </c>
      <c r="F20" s="137" t="s">
        <v>298</v>
      </c>
      <c r="G20" s="139" t="s">
        <v>298</v>
      </c>
      <c r="H20" s="139" t="s">
        <v>298</v>
      </c>
      <c r="I20" s="147"/>
      <c r="J20" s="147"/>
      <c r="K20" s="147"/>
      <c r="L20" s="151"/>
    </row>
    <row r="21" spans="3:12" ht="93.75" x14ac:dyDescent="0.25">
      <c r="C21" s="378">
        <f t="shared" si="0"/>
        <v>211</v>
      </c>
      <c r="D21" s="127" t="s">
        <v>313</v>
      </c>
      <c r="E21" s="125" t="s">
        <v>314</v>
      </c>
      <c r="F21" s="137" t="s">
        <v>298</v>
      </c>
      <c r="G21" s="139" t="s">
        <v>298</v>
      </c>
      <c r="H21" s="139" t="s">
        <v>298</v>
      </c>
      <c r="I21" s="139" t="s">
        <v>298</v>
      </c>
      <c r="J21" s="139" t="s">
        <v>298</v>
      </c>
      <c r="K21" s="139" t="s">
        <v>298</v>
      </c>
      <c r="L21" s="363" t="s">
        <v>298</v>
      </c>
    </row>
    <row r="22" spans="3:12" ht="56.25" x14ac:dyDescent="0.25">
      <c r="C22" s="378">
        <f t="shared" si="0"/>
        <v>212</v>
      </c>
      <c r="D22" s="124" t="s">
        <v>315</v>
      </c>
      <c r="E22" s="384" t="s">
        <v>316</v>
      </c>
      <c r="F22" s="137" t="s">
        <v>298</v>
      </c>
      <c r="G22" s="139" t="s">
        <v>298</v>
      </c>
      <c r="H22" s="139" t="s">
        <v>298</v>
      </c>
      <c r="I22" s="147"/>
      <c r="J22" s="147"/>
      <c r="K22" s="147"/>
      <c r="L22" s="151"/>
    </row>
    <row r="23" spans="3:12" ht="37.5" x14ac:dyDescent="0.25">
      <c r="C23" s="378">
        <f t="shared" si="0"/>
        <v>213</v>
      </c>
      <c r="D23" s="129" t="s">
        <v>317</v>
      </c>
      <c r="E23" s="130" t="s">
        <v>318</v>
      </c>
      <c r="F23" s="137" t="s">
        <v>298</v>
      </c>
      <c r="G23" s="139" t="s">
        <v>298</v>
      </c>
      <c r="H23" s="139" t="s">
        <v>298</v>
      </c>
      <c r="I23" s="139" t="s">
        <v>298</v>
      </c>
      <c r="J23" s="139" t="s">
        <v>298</v>
      </c>
      <c r="K23" s="148"/>
      <c r="L23" s="152"/>
    </row>
    <row r="24" spans="3:12" ht="37.5" x14ac:dyDescent="0.25">
      <c r="C24" s="378">
        <f t="shared" si="0"/>
        <v>214</v>
      </c>
      <c r="D24" s="124" t="s">
        <v>319</v>
      </c>
      <c r="E24" s="384" t="s">
        <v>320</v>
      </c>
      <c r="F24" s="137" t="s">
        <v>298</v>
      </c>
      <c r="G24" s="139" t="s">
        <v>298</v>
      </c>
      <c r="H24" s="139" t="s">
        <v>298</v>
      </c>
      <c r="I24" s="147"/>
      <c r="J24" s="147"/>
      <c r="K24" s="147"/>
      <c r="L24" s="151" t="s">
        <v>298</v>
      </c>
    </row>
    <row r="25" spans="3:12" ht="112.5" customHeight="1" x14ac:dyDescent="0.25">
      <c r="C25" s="378">
        <f t="shared" si="0"/>
        <v>215</v>
      </c>
      <c r="D25" s="124" t="s">
        <v>321</v>
      </c>
      <c r="E25" s="384" t="s">
        <v>322</v>
      </c>
      <c r="F25" s="137" t="s">
        <v>298</v>
      </c>
      <c r="G25" s="139" t="s">
        <v>298</v>
      </c>
      <c r="H25" s="139" t="s">
        <v>298</v>
      </c>
      <c r="I25" s="139" t="s">
        <v>298</v>
      </c>
      <c r="J25" s="139" t="s">
        <v>298</v>
      </c>
      <c r="K25" s="147"/>
      <c r="L25" s="151"/>
    </row>
    <row r="26" spans="3:12" ht="206.25" x14ac:dyDescent="0.25">
      <c r="C26" s="378">
        <f t="shared" si="0"/>
        <v>216</v>
      </c>
      <c r="D26" s="131" t="s">
        <v>323</v>
      </c>
      <c r="E26" s="132" t="s">
        <v>324</v>
      </c>
      <c r="F26" s="137" t="s">
        <v>298</v>
      </c>
      <c r="G26" s="139" t="s">
        <v>298</v>
      </c>
      <c r="H26" s="139" t="s">
        <v>298</v>
      </c>
      <c r="I26" s="147"/>
      <c r="J26" s="147"/>
      <c r="K26" s="147"/>
      <c r="L26" s="151"/>
    </row>
    <row r="27" spans="3:12" ht="37.5" x14ac:dyDescent="0.25">
      <c r="C27" s="378">
        <f t="shared" si="0"/>
        <v>217</v>
      </c>
      <c r="D27" s="129" t="s">
        <v>325</v>
      </c>
      <c r="E27" s="132" t="s">
        <v>326</v>
      </c>
      <c r="F27" s="137" t="s">
        <v>298</v>
      </c>
      <c r="G27" s="139" t="s">
        <v>298</v>
      </c>
      <c r="H27" s="139" t="s">
        <v>298</v>
      </c>
      <c r="I27" s="147"/>
      <c r="J27" s="150"/>
      <c r="K27" s="148"/>
      <c r="L27" s="152"/>
    </row>
    <row r="28" spans="3:12" ht="37.5" x14ac:dyDescent="0.25">
      <c r="C28" s="378">
        <f t="shared" si="0"/>
        <v>218</v>
      </c>
      <c r="D28" s="129" t="s">
        <v>327</v>
      </c>
      <c r="E28" s="132" t="s">
        <v>328</v>
      </c>
      <c r="F28" s="137" t="s">
        <v>298</v>
      </c>
      <c r="G28" s="139" t="s">
        <v>298</v>
      </c>
      <c r="H28" s="139" t="s">
        <v>298</v>
      </c>
      <c r="I28" s="149"/>
      <c r="J28" s="147"/>
      <c r="K28" s="148"/>
      <c r="L28" s="152"/>
    </row>
    <row r="29" spans="3:12" ht="56.25" x14ac:dyDescent="0.25">
      <c r="C29" s="378">
        <f t="shared" si="0"/>
        <v>219</v>
      </c>
      <c r="D29" s="129" t="s">
        <v>329</v>
      </c>
      <c r="E29" s="132" t="s">
        <v>330</v>
      </c>
      <c r="F29" s="137" t="s">
        <v>298</v>
      </c>
      <c r="G29" s="139" t="s">
        <v>298</v>
      </c>
      <c r="H29" s="139" t="s">
        <v>298</v>
      </c>
      <c r="I29" s="149"/>
      <c r="J29" s="147"/>
      <c r="K29" s="148"/>
      <c r="L29" s="152"/>
    </row>
    <row r="30" spans="3:12" ht="75" x14ac:dyDescent="0.25">
      <c r="C30" s="378">
        <f t="shared" si="0"/>
        <v>220</v>
      </c>
      <c r="D30" s="129" t="s">
        <v>331</v>
      </c>
      <c r="E30" s="132" t="s">
        <v>332</v>
      </c>
      <c r="F30" s="137" t="s">
        <v>298</v>
      </c>
      <c r="G30" s="139" t="s">
        <v>298</v>
      </c>
      <c r="H30" s="139" t="s">
        <v>298</v>
      </c>
      <c r="I30" s="149"/>
      <c r="J30" s="147"/>
      <c r="K30" s="148"/>
      <c r="L30" s="152"/>
    </row>
    <row r="31" spans="3:12" ht="93.75" x14ac:dyDescent="0.25">
      <c r="C31" s="378">
        <f t="shared" si="0"/>
        <v>221</v>
      </c>
      <c r="D31" s="133" t="s">
        <v>333</v>
      </c>
      <c r="E31" s="134" t="s">
        <v>334</v>
      </c>
      <c r="F31" s="137" t="s">
        <v>298</v>
      </c>
      <c r="G31" s="139" t="s">
        <v>298</v>
      </c>
      <c r="H31" s="139" t="s">
        <v>298</v>
      </c>
      <c r="I31" s="344"/>
      <c r="J31" s="345"/>
      <c r="K31" s="346"/>
      <c r="L31" s="365"/>
    </row>
    <row r="32" spans="3:12" ht="23.25" x14ac:dyDescent="0.25">
      <c r="C32" s="378">
        <f t="shared" si="0"/>
        <v>222</v>
      </c>
      <c r="D32" s="135" t="s">
        <v>335</v>
      </c>
      <c r="E32" s="47"/>
      <c r="F32" s="347"/>
      <c r="G32" s="348"/>
      <c r="H32" s="349"/>
      <c r="I32" s="350"/>
      <c r="J32" s="348"/>
      <c r="K32" s="349"/>
      <c r="L32" s="351"/>
    </row>
    <row r="33" spans="3:12" ht="37.5" x14ac:dyDescent="0.25">
      <c r="C33" s="378">
        <f t="shared" si="0"/>
        <v>223</v>
      </c>
      <c r="D33" s="129" t="s">
        <v>336</v>
      </c>
      <c r="E33" s="136" t="s">
        <v>337</v>
      </c>
      <c r="F33" s="347" t="s">
        <v>298</v>
      </c>
      <c r="G33" s="350" t="s">
        <v>298</v>
      </c>
      <c r="H33" s="350" t="s">
        <v>298</v>
      </c>
      <c r="I33" s="350" t="s">
        <v>298</v>
      </c>
      <c r="J33" s="350" t="s">
        <v>298</v>
      </c>
      <c r="K33" s="350" t="s">
        <v>298</v>
      </c>
      <c r="L33" s="355" t="s">
        <v>298</v>
      </c>
    </row>
    <row r="34" spans="3:12" ht="29.1" customHeight="1" x14ac:dyDescent="0.25">
      <c r="C34" s="378">
        <f t="shared" si="0"/>
        <v>224</v>
      </c>
      <c r="D34" s="124" t="s">
        <v>338</v>
      </c>
      <c r="E34" s="136" t="s">
        <v>339</v>
      </c>
      <c r="F34" s="343"/>
      <c r="G34" s="350" t="s">
        <v>298</v>
      </c>
      <c r="H34" s="350" t="s">
        <v>298</v>
      </c>
      <c r="I34" s="149"/>
      <c r="J34" s="147"/>
      <c r="K34" s="342"/>
      <c r="L34" s="152"/>
    </row>
    <row r="35" spans="3:12" ht="18.75" x14ac:dyDescent="0.25">
      <c r="C35" s="378">
        <f t="shared" si="0"/>
        <v>225</v>
      </c>
      <c r="D35" s="129" t="s">
        <v>340</v>
      </c>
      <c r="E35" s="136" t="s">
        <v>341</v>
      </c>
      <c r="F35" s="352"/>
      <c r="G35" s="350" t="s">
        <v>298</v>
      </c>
      <c r="H35" s="350" t="s">
        <v>298</v>
      </c>
      <c r="I35" s="354"/>
      <c r="J35" s="348"/>
      <c r="K35" s="349"/>
      <c r="L35" s="351"/>
    </row>
    <row r="36" spans="3:12" ht="38.25" thickBot="1" x14ac:dyDescent="0.3">
      <c r="C36" s="378">
        <f t="shared" si="0"/>
        <v>226</v>
      </c>
      <c r="D36" s="129" t="s">
        <v>342</v>
      </c>
      <c r="E36" s="136" t="s">
        <v>343</v>
      </c>
      <c r="F36" s="352"/>
      <c r="G36" s="350" t="s">
        <v>298</v>
      </c>
      <c r="H36" s="350" t="s">
        <v>298</v>
      </c>
      <c r="I36" s="354"/>
      <c r="J36" s="350"/>
      <c r="K36" s="353"/>
      <c r="L36" s="355"/>
    </row>
    <row r="37" spans="3:12" ht="23.25" x14ac:dyDescent="0.25">
      <c r="C37" s="378">
        <f t="shared" si="0"/>
        <v>227</v>
      </c>
      <c r="D37" s="135" t="s">
        <v>344</v>
      </c>
      <c r="E37" s="47"/>
      <c r="F37" s="137"/>
      <c r="G37" s="138"/>
      <c r="H37" s="356"/>
      <c r="I37" s="139"/>
      <c r="J37" s="138"/>
      <c r="K37" s="356"/>
      <c r="L37" s="140"/>
    </row>
    <row r="38" spans="3:12" ht="56.25" x14ac:dyDescent="0.25">
      <c r="C38" s="378">
        <f t="shared" si="0"/>
        <v>228</v>
      </c>
      <c r="D38" s="124" t="s">
        <v>345</v>
      </c>
      <c r="E38" s="136" t="s">
        <v>346</v>
      </c>
      <c r="F38" s="347" t="s">
        <v>298</v>
      </c>
      <c r="G38" s="350" t="s">
        <v>298</v>
      </c>
      <c r="H38" s="350" t="s">
        <v>298</v>
      </c>
      <c r="I38" s="147"/>
      <c r="J38" s="150"/>
      <c r="K38" s="342"/>
      <c r="L38" s="152"/>
    </row>
    <row r="39" spans="3:12" ht="56.25" x14ac:dyDescent="0.25">
      <c r="C39" s="378">
        <f t="shared" si="0"/>
        <v>229</v>
      </c>
      <c r="D39" s="124" t="s">
        <v>347</v>
      </c>
      <c r="E39" s="136" t="s">
        <v>348</v>
      </c>
      <c r="F39" s="347" t="s">
        <v>298</v>
      </c>
      <c r="G39" s="350" t="s">
        <v>298</v>
      </c>
      <c r="H39" s="350" t="s">
        <v>298</v>
      </c>
      <c r="I39" s="149"/>
      <c r="J39" s="150"/>
      <c r="K39" s="342"/>
      <c r="L39" s="152"/>
    </row>
    <row r="40" spans="3:12" ht="37.5" x14ac:dyDescent="0.25">
      <c r="C40" s="378">
        <f t="shared" si="0"/>
        <v>230</v>
      </c>
      <c r="D40" s="129" t="s">
        <v>349</v>
      </c>
      <c r="E40" s="136" t="s">
        <v>350</v>
      </c>
      <c r="F40" s="347" t="s">
        <v>298</v>
      </c>
      <c r="G40" s="350" t="s">
        <v>298</v>
      </c>
      <c r="H40" s="350" t="s">
        <v>298</v>
      </c>
      <c r="I40" s="149"/>
      <c r="J40" s="150"/>
      <c r="K40" s="342"/>
      <c r="L40" s="152"/>
    </row>
    <row r="41" spans="3:12" ht="37.5" x14ac:dyDescent="0.25">
      <c r="C41" s="378">
        <f t="shared" si="0"/>
        <v>231</v>
      </c>
      <c r="D41" s="129" t="s">
        <v>351</v>
      </c>
      <c r="E41" s="136" t="s">
        <v>352</v>
      </c>
      <c r="F41" s="347" t="s">
        <v>298</v>
      </c>
      <c r="G41" s="350" t="s">
        <v>298</v>
      </c>
      <c r="H41" s="350"/>
      <c r="I41" s="149"/>
      <c r="J41" s="150"/>
      <c r="K41" s="342"/>
      <c r="L41" s="152"/>
    </row>
    <row r="42" spans="3:12" ht="18.75" x14ac:dyDescent="0.25">
      <c r="C42" s="378">
        <f t="shared" si="0"/>
        <v>232</v>
      </c>
      <c r="D42" s="129" t="s">
        <v>353</v>
      </c>
      <c r="E42" s="136" t="s">
        <v>354</v>
      </c>
      <c r="F42" s="347" t="s">
        <v>298</v>
      </c>
      <c r="G42" s="350" t="s">
        <v>298</v>
      </c>
      <c r="H42" s="342"/>
      <c r="I42" s="149"/>
      <c r="J42" s="150"/>
      <c r="K42" s="342"/>
      <c r="L42" s="152"/>
    </row>
    <row r="43" spans="3:12" ht="37.5" x14ac:dyDescent="0.25">
      <c r="C43" s="378">
        <f t="shared" si="0"/>
        <v>233</v>
      </c>
      <c r="D43" s="124" t="s">
        <v>355</v>
      </c>
      <c r="E43" s="136" t="s">
        <v>356</v>
      </c>
      <c r="F43" s="347" t="s">
        <v>298</v>
      </c>
      <c r="G43" s="350" t="s">
        <v>298</v>
      </c>
      <c r="H43" s="350" t="s">
        <v>298</v>
      </c>
      <c r="I43" s="149"/>
      <c r="J43" s="150"/>
      <c r="K43" s="342"/>
      <c r="L43" s="152"/>
    </row>
    <row r="44" spans="3:12" ht="168.75" x14ac:dyDescent="0.25">
      <c r="C44" s="378">
        <f t="shared" si="0"/>
        <v>234</v>
      </c>
      <c r="D44" s="124" t="s">
        <v>357</v>
      </c>
      <c r="E44" s="136" t="s">
        <v>358</v>
      </c>
      <c r="F44" s="347" t="s">
        <v>298</v>
      </c>
      <c r="G44" s="350" t="s">
        <v>298</v>
      </c>
      <c r="H44" s="350" t="s">
        <v>298</v>
      </c>
      <c r="I44" s="149"/>
      <c r="J44" s="150"/>
      <c r="K44" s="342"/>
      <c r="L44" s="152"/>
    </row>
    <row r="45" spans="3:12" ht="57" thickBot="1" x14ac:dyDescent="0.3">
      <c r="C45" s="378">
        <f t="shared" si="0"/>
        <v>235</v>
      </c>
      <c r="D45" s="124" t="s">
        <v>359</v>
      </c>
      <c r="E45" s="136" t="s">
        <v>360</v>
      </c>
      <c r="F45" s="146" t="s">
        <v>298</v>
      </c>
      <c r="G45" s="147"/>
      <c r="H45" s="350"/>
      <c r="I45" s="149"/>
      <c r="J45" s="150"/>
      <c r="K45" s="342"/>
      <c r="L45" s="152"/>
    </row>
    <row r="46" spans="3:12" ht="23.25" x14ac:dyDescent="0.25">
      <c r="C46" s="378">
        <f t="shared" si="0"/>
        <v>236</v>
      </c>
      <c r="D46" s="135" t="s">
        <v>361</v>
      </c>
      <c r="E46" s="47"/>
      <c r="F46" s="137"/>
      <c r="G46" s="138"/>
      <c r="H46" s="356"/>
      <c r="I46" s="139"/>
      <c r="J46" s="138"/>
      <c r="K46" s="356"/>
      <c r="L46" s="140"/>
    </row>
    <row r="47" spans="3:12" ht="93.75" x14ac:dyDescent="0.25">
      <c r="C47" s="378">
        <f t="shared" si="0"/>
        <v>237</v>
      </c>
      <c r="D47" s="124" t="s">
        <v>362</v>
      </c>
      <c r="E47" s="136" t="s">
        <v>363</v>
      </c>
      <c r="F47" s="146" t="s">
        <v>298</v>
      </c>
      <c r="G47" s="147" t="s">
        <v>298</v>
      </c>
      <c r="H47" s="350" t="s">
        <v>298</v>
      </c>
      <c r="I47" s="149" t="s">
        <v>298</v>
      </c>
      <c r="J47" s="150" t="s">
        <v>298</v>
      </c>
      <c r="K47" s="342" t="s">
        <v>298</v>
      </c>
      <c r="L47" s="152" t="s">
        <v>298</v>
      </c>
    </row>
    <row r="48" spans="3:12" ht="18.75" x14ac:dyDescent="0.25">
      <c r="C48" s="378">
        <f t="shared" si="0"/>
        <v>238</v>
      </c>
      <c r="D48" s="124" t="s">
        <v>364</v>
      </c>
      <c r="E48" s="136" t="s">
        <v>365</v>
      </c>
      <c r="F48" s="146" t="s">
        <v>298</v>
      </c>
      <c r="G48" s="147" t="s">
        <v>298</v>
      </c>
      <c r="H48" s="350" t="s">
        <v>298</v>
      </c>
      <c r="I48" s="149" t="s">
        <v>298</v>
      </c>
      <c r="J48" s="150" t="s">
        <v>298</v>
      </c>
      <c r="K48" s="342" t="s">
        <v>298</v>
      </c>
      <c r="L48" s="152" t="s">
        <v>298</v>
      </c>
    </row>
    <row r="49" spans="3:12" ht="56.25" x14ac:dyDescent="0.25">
      <c r="C49" s="378">
        <f t="shared" si="0"/>
        <v>239</v>
      </c>
      <c r="D49" s="124" t="s">
        <v>366</v>
      </c>
      <c r="E49" s="136" t="s">
        <v>367</v>
      </c>
      <c r="F49" s="146" t="s">
        <v>298</v>
      </c>
      <c r="G49" s="147" t="s">
        <v>298</v>
      </c>
      <c r="H49" s="350" t="s">
        <v>298</v>
      </c>
      <c r="I49" s="149" t="s">
        <v>298</v>
      </c>
      <c r="J49" s="150" t="s">
        <v>298</v>
      </c>
      <c r="K49" s="342" t="s">
        <v>298</v>
      </c>
      <c r="L49" s="152" t="s">
        <v>298</v>
      </c>
    </row>
    <row r="50" spans="3:12" ht="37.5" x14ac:dyDescent="0.25">
      <c r="C50" s="378">
        <f t="shared" si="0"/>
        <v>240</v>
      </c>
      <c r="D50" s="124" t="s">
        <v>368</v>
      </c>
      <c r="E50" s="136" t="s">
        <v>369</v>
      </c>
      <c r="F50" s="146" t="s">
        <v>298</v>
      </c>
      <c r="G50" s="147" t="s">
        <v>298</v>
      </c>
      <c r="H50" s="350" t="s">
        <v>298</v>
      </c>
      <c r="I50" s="350"/>
      <c r="J50" s="350"/>
      <c r="K50" s="350"/>
      <c r="L50" s="355"/>
    </row>
    <row r="51" spans="3:12" ht="37.5" x14ac:dyDescent="0.25">
      <c r="C51" s="378">
        <f t="shared" si="0"/>
        <v>241</v>
      </c>
      <c r="D51" s="124" t="s">
        <v>370</v>
      </c>
      <c r="E51" s="136" t="s">
        <v>371</v>
      </c>
      <c r="F51" s="146" t="s">
        <v>298</v>
      </c>
      <c r="G51" s="147" t="s">
        <v>298</v>
      </c>
      <c r="H51" s="350" t="s">
        <v>298</v>
      </c>
      <c r="I51" s="350"/>
      <c r="J51" s="350"/>
      <c r="K51" s="350"/>
      <c r="L51" s="355"/>
    </row>
    <row r="52" spans="3:12" ht="37.5" x14ac:dyDescent="0.25">
      <c r="C52" s="378">
        <f t="shared" si="0"/>
        <v>242</v>
      </c>
      <c r="D52" s="124" t="s">
        <v>372</v>
      </c>
      <c r="E52" s="136" t="s">
        <v>373</v>
      </c>
      <c r="F52" s="146" t="s">
        <v>298</v>
      </c>
      <c r="G52" s="147" t="s">
        <v>298</v>
      </c>
      <c r="H52" s="350" t="s">
        <v>298</v>
      </c>
      <c r="I52" s="149" t="s">
        <v>298</v>
      </c>
      <c r="J52" s="150" t="s">
        <v>298</v>
      </c>
      <c r="K52" s="342" t="s">
        <v>298</v>
      </c>
      <c r="L52" s="152" t="s">
        <v>298</v>
      </c>
    </row>
    <row r="53" spans="3:12" ht="23.25" x14ac:dyDescent="0.35">
      <c r="C53" s="378">
        <f t="shared" si="0"/>
        <v>243</v>
      </c>
      <c r="D53" s="566" t="s">
        <v>374</v>
      </c>
      <c r="E53" s="575" t="s">
        <v>287</v>
      </c>
      <c r="F53" s="570" t="s">
        <v>288</v>
      </c>
      <c r="G53" s="571"/>
      <c r="H53" s="571"/>
      <c r="I53" s="571"/>
      <c r="J53" s="571"/>
      <c r="K53" s="571"/>
      <c r="L53" s="572"/>
    </row>
    <row r="54" spans="3:12" ht="134.25" customHeight="1" thickBot="1" x14ac:dyDescent="0.35">
      <c r="C54" s="378">
        <f t="shared" si="0"/>
        <v>244</v>
      </c>
      <c r="D54" s="567"/>
      <c r="E54" s="576"/>
      <c r="F54" s="45" t="s">
        <v>289</v>
      </c>
      <c r="G54" s="45" t="s">
        <v>290</v>
      </c>
      <c r="H54" s="45" t="s">
        <v>291</v>
      </c>
      <c r="I54" s="45" t="s">
        <v>292</v>
      </c>
      <c r="J54" s="45" t="s">
        <v>293</v>
      </c>
      <c r="K54" s="45" t="s">
        <v>294</v>
      </c>
      <c r="L54" s="46" t="s">
        <v>295</v>
      </c>
    </row>
    <row r="55" spans="3:12" ht="93.75" x14ac:dyDescent="0.25">
      <c r="C55" s="378">
        <f t="shared" si="0"/>
        <v>245</v>
      </c>
      <c r="D55" s="129" t="s">
        <v>375</v>
      </c>
      <c r="E55" s="130" t="s">
        <v>376</v>
      </c>
      <c r="F55" s="146" t="s">
        <v>298</v>
      </c>
      <c r="G55" s="147" t="s">
        <v>298</v>
      </c>
      <c r="H55" s="350" t="s">
        <v>298</v>
      </c>
      <c r="I55" s="149" t="s">
        <v>298</v>
      </c>
      <c r="J55" s="150" t="s">
        <v>298</v>
      </c>
      <c r="K55" s="342" t="s">
        <v>298</v>
      </c>
      <c r="L55" s="152" t="s">
        <v>298</v>
      </c>
    </row>
    <row r="56" spans="3:12" ht="56.25" x14ac:dyDescent="0.25">
      <c r="C56" s="378">
        <f t="shared" si="0"/>
        <v>246</v>
      </c>
      <c r="D56" s="129" t="s">
        <v>377</v>
      </c>
      <c r="E56" s="130" t="s">
        <v>378</v>
      </c>
      <c r="F56" s="146" t="s">
        <v>298</v>
      </c>
      <c r="G56" s="147" t="s">
        <v>298</v>
      </c>
      <c r="H56" s="350" t="s">
        <v>298</v>
      </c>
      <c r="I56" s="149" t="s">
        <v>298</v>
      </c>
      <c r="J56" s="150" t="s">
        <v>298</v>
      </c>
      <c r="K56" s="342" t="s">
        <v>298</v>
      </c>
      <c r="L56" s="152" t="s">
        <v>298</v>
      </c>
    </row>
    <row r="57" spans="3:12" ht="56.25" x14ac:dyDescent="0.25">
      <c r="C57" s="378">
        <f t="shared" si="0"/>
        <v>247</v>
      </c>
      <c r="D57" s="124" t="s">
        <v>379</v>
      </c>
      <c r="E57" s="141" t="s">
        <v>380</v>
      </c>
      <c r="F57" s="146" t="s">
        <v>298</v>
      </c>
      <c r="G57" s="147" t="s">
        <v>298</v>
      </c>
      <c r="H57" s="350" t="s">
        <v>298</v>
      </c>
      <c r="I57" s="149" t="s">
        <v>298</v>
      </c>
      <c r="J57" s="150" t="s">
        <v>298</v>
      </c>
      <c r="K57" s="342" t="s">
        <v>298</v>
      </c>
      <c r="L57" s="152" t="s">
        <v>298</v>
      </c>
    </row>
    <row r="58" spans="3:12" ht="37.5" x14ac:dyDescent="0.25">
      <c r="C58" s="378">
        <f t="shared" si="0"/>
        <v>248</v>
      </c>
      <c r="D58" s="124" t="s">
        <v>381</v>
      </c>
      <c r="E58" s="141" t="s">
        <v>382</v>
      </c>
      <c r="F58" s="146" t="s">
        <v>298</v>
      </c>
      <c r="G58" s="147" t="s">
        <v>298</v>
      </c>
      <c r="H58" s="350" t="s">
        <v>298</v>
      </c>
      <c r="I58" s="149" t="s">
        <v>298</v>
      </c>
      <c r="J58" s="150" t="s">
        <v>298</v>
      </c>
      <c r="K58" s="342" t="s">
        <v>298</v>
      </c>
      <c r="L58" s="152" t="s">
        <v>298</v>
      </c>
    </row>
    <row r="59" spans="3:12" ht="37.5" x14ac:dyDescent="0.25">
      <c r="C59" s="378">
        <f t="shared" si="0"/>
        <v>249</v>
      </c>
      <c r="D59" s="124" t="s">
        <v>383</v>
      </c>
      <c r="E59" s="141" t="s">
        <v>384</v>
      </c>
      <c r="F59" s="146" t="s">
        <v>298</v>
      </c>
      <c r="G59" s="147" t="s">
        <v>298</v>
      </c>
      <c r="H59" s="350" t="s">
        <v>298</v>
      </c>
      <c r="I59" s="149" t="s">
        <v>298</v>
      </c>
      <c r="J59" s="150" t="s">
        <v>298</v>
      </c>
      <c r="K59" s="342" t="s">
        <v>298</v>
      </c>
      <c r="L59" s="152" t="s">
        <v>298</v>
      </c>
    </row>
    <row r="60" spans="3:12" ht="56.25" x14ac:dyDescent="0.25">
      <c r="C60" s="378">
        <f t="shared" si="0"/>
        <v>250</v>
      </c>
      <c r="D60" s="129" t="s">
        <v>385</v>
      </c>
      <c r="E60" s="130" t="s">
        <v>386</v>
      </c>
      <c r="F60" s="347"/>
      <c r="G60" s="350" t="s">
        <v>298</v>
      </c>
      <c r="H60" s="349"/>
      <c r="I60" s="358"/>
      <c r="J60" s="348"/>
      <c r="K60" s="349"/>
      <c r="L60" s="351"/>
    </row>
    <row r="61" spans="3:12" ht="37.5" x14ac:dyDescent="0.25">
      <c r="C61" s="378">
        <f t="shared" si="0"/>
        <v>251</v>
      </c>
      <c r="D61" s="124" t="s">
        <v>387</v>
      </c>
      <c r="E61" s="125" t="s">
        <v>388</v>
      </c>
      <c r="F61" s="146"/>
      <c r="G61" s="350" t="s">
        <v>298</v>
      </c>
      <c r="H61" s="357"/>
      <c r="I61" s="149"/>
      <c r="J61" s="150"/>
      <c r="K61" s="342"/>
      <c r="L61" s="152"/>
    </row>
    <row r="62" spans="3:12" ht="37.5" x14ac:dyDescent="0.25">
      <c r="C62" s="378">
        <f t="shared" si="0"/>
        <v>252</v>
      </c>
      <c r="D62" s="124" t="s">
        <v>389</v>
      </c>
      <c r="E62" s="125" t="s">
        <v>390</v>
      </c>
      <c r="F62" s="146" t="s">
        <v>298</v>
      </c>
      <c r="G62" s="147" t="s">
        <v>298</v>
      </c>
      <c r="H62" s="350" t="s">
        <v>298</v>
      </c>
      <c r="I62" s="341"/>
      <c r="J62" s="359"/>
      <c r="K62" s="342"/>
      <c r="L62" s="152"/>
    </row>
    <row r="63" spans="3:12" ht="56.25" x14ac:dyDescent="0.25">
      <c r="C63" s="378">
        <f t="shared" si="0"/>
        <v>253</v>
      </c>
      <c r="D63" s="124" t="s">
        <v>391</v>
      </c>
      <c r="E63" s="384" t="s">
        <v>392</v>
      </c>
      <c r="F63" s="146" t="s">
        <v>298</v>
      </c>
      <c r="G63" s="147" t="s">
        <v>298</v>
      </c>
      <c r="H63" s="350" t="s">
        <v>298</v>
      </c>
      <c r="I63" s="149" t="s">
        <v>298</v>
      </c>
      <c r="J63" s="150" t="s">
        <v>298</v>
      </c>
      <c r="K63" s="342"/>
      <c r="L63" s="152"/>
    </row>
    <row r="64" spans="3:12" ht="56.25" x14ac:dyDescent="0.25">
      <c r="C64" s="378">
        <f t="shared" si="0"/>
        <v>254</v>
      </c>
      <c r="D64" s="124" t="s">
        <v>393</v>
      </c>
      <c r="E64" s="384" t="s">
        <v>394</v>
      </c>
      <c r="F64" s="146" t="s">
        <v>298</v>
      </c>
      <c r="G64" s="147" t="s">
        <v>298</v>
      </c>
      <c r="H64" s="350" t="s">
        <v>298</v>
      </c>
      <c r="I64" s="149" t="s">
        <v>298</v>
      </c>
      <c r="J64" s="150" t="s">
        <v>298</v>
      </c>
      <c r="K64" s="342"/>
      <c r="L64" s="152"/>
    </row>
    <row r="65" spans="3:12" ht="37.5" x14ac:dyDescent="0.25">
      <c r="C65" s="378">
        <f t="shared" si="0"/>
        <v>255</v>
      </c>
      <c r="D65" s="124" t="s">
        <v>395</v>
      </c>
      <c r="E65" s="141" t="s">
        <v>396</v>
      </c>
      <c r="F65" s="146" t="s">
        <v>298</v>
      </c>
      <c r="G65" s="147" t="s">
        <v>298</v>
      </c>
      <c r="H65" s="350" t="s">
        <v>298</v>
      </c>
      <c r="I65" s="149" t="s">
        <v>298</v>
      </c>
      <c r="J65" s="150" t="s">
        <v>298</v>
      </c>
      <c r="K65" s="342" t="s">
        <v>298</v>
      </c>
      <c r="L65" s="152" t="s">
        <v>298</v>
      </c>
    </row>
    <row r="66" spans="3:12" ht="24" thickBot="1" x14ac:dyDescent="0.4">
      <c r="C66" s="378">
        <f t="shared" si="0"/>
        <v>256</v>
      </c>
      <c r="D66" s="566" t="s">
        <v>397</v>
      </c>
      <c r="E66" s="568" t="s">
        <v>287</v>
      </c>
      <c r="F66" s="570" t="s">
        <v>288</v>
      </c>
      <c r="G66" s="571"/>
      <c r="H66" s="571"/>
      <c r="I66" s="571"/>
      <c r="J66" s="571"/>
      <c r="K66" s="571"/>
      <c r="L66" s="572"/>
    </row>
    <row r="67" spans="3:12" ht="75.75" thickBot="1" x14ac:dyDescent="0.35">
      <c r="C67" s="378">
        <f t="shared" si="0"/>
        <v>257</v>
      </c>
      <c r="D67" s="567"/>
      <c r="E67" s="569"/>
      <c r="F67" s="45" t="s">
        <v>289</v>
      </c>
      <c r="G67" s="45" t="s">
        <v>290</v>
      </c>
      <c r="H67" s="45" t="s">
        <v>291</v>
      </c>
      <c r="I67" s="45" t="s">
        <v>292</v>
      </c>
      <c r="J67" s="45" t="s">
        <v>293</v>
      </c>
      <c r="K67" s="45" t="s">
        <v>294</v>
      </c>
      <c r="L67" s="46" t="s">
        <v>295</v>
      </c>
    </row>
    <row r="68" spans="3:12" ht="56.25" x14ac:dyDescent="0.25">
      <c r="C68" s="378">
        <f t="shared" si="0"/>
        <v>258</v>
      </c>
      <c r="D68" s="129" t="s">
        <v>398</v>
      </c>
      <c r="E68" s="384" t="s">
        <v>399</v>
      </c>
      <c r="F68" s="146" t="s">
        <v>298</v>
      </c>
      <c r="G68" s="147" t="s">
        <v>298</v>
      </c>
      <c r="H68" s="350" t="s">
        <v>298</v>
      </c>
      <c r="I68" s="149" t="s">
        <v>298</v>
      </c>
      <c r="J68" s="150" t="s">
        <v>298</v>
      </c>
      <c r="K68" s="342" t="s">
        <v>298</v>
      </c>
      <c r="L68" s="152" t="s">
        <v>298</v>
      </c>
    </row>
    <row r="69" spans="3:12" ht="112.5" x14ac:dyDescent="0.25">
      <c r="C69" s="378">
        <f t="shared" si="0"/>
        <v>259</v>
      </c>
      <c r="D69" s="129" t="s">
        <v>400</v>
      </c>
      <c r="E69" s="384" t="s">
        <v>401</v>
      </c>
      <c r="F69" s="360"/>
      <c r="G69" s="147" t="s">
        <v>298</v>
      </c>
      <c r="H69" s="350" t="s">
        <v>298</v>
      </c>
      <c r="I69" s="353"/>
      <c r="J69" s="353"/>
      <c r="K69" s="353"/>
      <c r="L69" s="355"/>
    </row>
    <row r="70" spans="3:12" ht="37.5" x14ac:dyDescent="0.25">
      <c r="C70" s="378">
        <f t="shared" si="0"/>
        <v>260</v>
      </c>
      <c r="D70" s="129" t="s">
        <v>402</v>
      </c>
      <c r="E70" s="384" t="s">
        <v>403</v>
      </c>
      <c r="F70" s="360"/>
      <c r="G70" s="147" t="s">
        <v>298</v>
      </c>
      <c r="H70" s="350" t="s">
        <v>298</v>
      </c>
      <c r="I70" s="353"/>
      <c r="J70" s="353"/>
      <c r="K70" s="353"/>
      <c r="L70" s="355"/>
    </row>
    <row r="71" spans="3:12" ht="56.25" x14ac:dyDescent="0.25">
      <c r="C71" s="378">
        <f t="shared" si="0"/>
        <v>261</v>
      </c>
      <c r="D71" s="129" t="s">
        <v>404</v>
      </c>
      <c r="E71" s="384" t="s">
        <v>405</v>
      </c>
      <c r="F71" s="146" t="s">
        <v>298</v>
      </c>
      <c r="G71" s="147" t="s">
        <v>298</v>
      </c>
      <c r="H71" s="350" t="s">
        <v>298</v>
      </c>
      <c r="I71" s="149" t="s">
        <v>298</v>
      </c>
      <c r="J71" s="150" t="s">
        <v>298</v>
      </c>
      <c r="K71" s="342" t="s">
        <v>298</v>
      </c>
      <c r="L71" s="152" t="s">
        <v>298</v>
      </c>
    </row>
    <row r="72" spans="3:12" ht="75" x14ac:dyDescent="0.25">
      <c r="C72" s="378">
        <f t="shared" si="0"/>
        <v>262</v>
      </c>
      <c r="D72" s="129" t="s">
        <v>406</v>
      </c>
      <c r="E72" s="384" t="s">
        <v>407</v>
      </c>
      <c r="F72" s="146" t="s">
        <v>298</v>
      </c>
      <c r="G72" s="147" t="s">
        <v>298</v>
      </c>
      <c r="H72" s="350" t="s">
        <v>298</v>
      </c>
      <c r="I72" s="149" t="s">
        <v>298</v>
      </c>
      <c r="J72" s="150" t="s">
        <v>298</v>
      </c>
      <c r="K72" s="342" t="s">
        <v>298</v>
      </c>
      <c r="L72" s="152" t="s">
        <v>298</v>
      </c>
    </row>
    <row r="73" spans="3:12" ht="37.5" x14ac:dyDescent="0.25">
      <c r="C73" s="378">
        <f t="shared" si="0"/>
        <v>263</v>
      </c>
      <c r="D73" s="124" t="s">
        <v>408</v>
      </c>
      <c r="E73" s="384" t="s">
        <v>409</v>
      </c>
      <c r="F73" s="146" t="s">
        <v>298</v>
      </c>
      <c r="G73" s="147" t="s">
        <v>298</v>
      </c>
      <c r="H73" s="350" t="s">
        <v>298</v>
      </c>
      <c r="I73" s="149" t="s">
        <v>298</v>
      </c>
      <c r="J73" s="150" t="s">
        <v>298</v>
      </c>
      <c r="K73" s="342" t="s">
        <v>298</v>
      </c>
      <c r="L73" s="152" t="s">
        <v>298</v>
      </c>
    </row>
    <row r="74" spans="3:12" ht="37.5" x14ac:dyDescent="0.25">
      <c r="C74" s="378">
        <f t="shared" si="0"/>
        <v>264</v>
      </c>
      <c r="D74" s="129" t="s">
        <v>410</v>
      </c>
      <c r="E74" s="384" t="s">
        <v>411</v>
      </c>
      <c r="F74" s="146" t="s">
        <v>298</v>
      </c>
      <c r="G74" s="147" t="s">
        <v>298</v>
      </c>
      <c r="H74" s="350" t="s">
        <v>298</v>
      </c>
      <c r="I74" s="149" t="s">
        <v>298</v>
      </c>
      <c r="J74" s="150" t="s">
        <v>298</v>
      </c>
      <c r="K74" s="342" t="s">
        <v>298</v>
      </c>
      <c r="L74" s="152" t="s">
        <v>298</v>
      </c>
    </row>
    <row r="75" spans="3:12" ht="37.5" x14ac:dyDescent="0.25">
      <c r="C75" s="378">
        <f t="shared" si="0"/>
        <v>265</v>
      </c>
      <c r="D75" s="129" t="s">
        <v>412</v>
      </c>
      <c r="E75" s="130" t="s">
        <v>413</v>
      </c>
      <c r="F75" s="146" t="s">
        <v>298</v>
      </c>
      <c r="G75" s="147" t="s">
        <v>298</v>
      </c>
      <c r="H75" s="350" t="s">
        <v>298</v>
      </c>
      <c r="I75" s="358"/>
      <c r="J75" s="348"/>
      <c r="K75" s="349"/>
      <c r="L75" s="351"/>
    </row>
    <row r="76" spans="3:12" ht="75" x14ac:dyDescent="0.25">
      <c r="C76" s="378">
        <f t="shared" ref="C76:C139" si="1">C75+1</f>
        <v>266</v>
      </c>
      <c r="D76" s="129" t="s">
        <v>414</v>
      </c>
      <c r="E76" s="384" t="s">
        <v>415</v>
      </c>
      <c r="F76" s="146" t="s">
        <v>298</v>
      </c>
      <c r="G76" s="147" t="s">
        <v>298</v>
      </c>
      <c r="H76" s="350" t="s">
        <v>298</v>
      </c>
      <c r="I76" s="149" t="s">
        <v>298</v>
      </c>
      <c r="J76" s="361"/>
      <c r="K76" s="349"/>
      <c r="L76" s="351"/>
    </row>
    <row r="77" spans="3:12" ht="56.25" x14ac:dyDescent="0.25">
      <c r="C77" s="378">
        <f t="shared" si="1"/>
        <v>267</v>
      </c>
      <c r="D77" s="129" t="s">
        <v>416</v>
      </c>
      <c r="E77" s="130" t="s">
        <v>417</v>
      </c>
      <c r="F77" s="146" t="s">
        <v>298</v>
      </c>
      <c r="G77" s="147" t="s">
        <v>298</v>
      </c>
      <c r="H77" s="350" t="s">
        <v>298</v>
      </c>
      <c r="I77" s="149" t="s">
        <v>298</v>
      </c>
      <c r="J77" s="150" t="s">
        <v>298</v>
      </c>
      <c r="K77" s="342" t="s">
        <v>298</v>
      </c>
      <c r="L77" s="152" t="s">
        <v>298</v>
      </c>
    </row>
    <row r="78" spans="3:12" ht="37.5" x14ac:dyDescent="0.25">
      <c r="C78" s="378">
        <f t="shared" si="1"/>
        <v>268</v>
      </c>
      <c r="D78" s="124" t="s">
        <v>418</v>
      </c>
      <c r="E78" s="384" t="s">
        <v>419</v>
      </c>
      <c r="F78" s="146" t="s">
        <v>298</v>
      </c>
      <c r="G78" s="147" t="s">
        <v>298</v>
      </c>
      <c r="H78" s="350" t="s">
        <v>298</v>
      </c>
      <c r="I78" s="149" t="s">
        <v>298</v>
      </c>
      <c r="J78" s="150" t="s">
        <v>298</v>
      </c>
      <c r="K78" s="342" t="s">
        <v>298</v>
      </c>
      <c r="L78" s="152" t="s">
        <v>298</v>
      </c>
    </row>
    <row r="79" spans="3:12" ht="75" x14ac:dyDescent="0.25">
      <c r="C79" s="378">
        <f t="shared" si="1"/>
        <v>269</v>
      </c>
      <c r="D79" s="129" t="s">
        <v>420</v>
      </c>
      <c r="E79" s="130" t="s">
        <v>421</v>
      </c>
      <c r="F79" s="146" t="s">
        <v>298</v>
      </c>
      <c r="G79" s="147" t="s">
        <v>298</v>
      </c>
      <c r="H79" s="350" t="s">
        <v>298</v>
      </c>
      <c r="I79" s="341"/>
      <c r="J79" s="341"/>
      <c r="K79" s="341"/>
      <c r="L79" s="151"/>
    </row>
    <row r="80" spans="3:12" ht="56.25" x14ac:dyDescent="0.25">
      <c r="C80" s="378">
        <f t="shared" si="1"/>
        <v>270</v>
      </c>
      <c r="D80" s="129" t="s">
        <v>422</v>
      </c>
      <c r="E80" s="384" t="s">
        <v>423</v>
      </c>
      <c r="F80" s="146" t="s">
        <v>298</v>
      </c>
      <c r="G80" s="147" t="s">
        <v>298</v>
      </c>
      <c r="H80" s="350" t="s">
        <v>298</v>
      </c>
      <c r="I80" s="149" t="s">
        <v>298</v>
      </c>
      <c r="J80" s="150" t="s">
        <v>298</v>
      </c>
      <c r="K80" s="353"/>
      <c r="L80" s="355"/>
    </row>
    <row r="81" spans="3:12" ht="56.25" x14ac:dyDescent="0.25">
      <c r="C81" s="378">
        <f t="shared" si="1"/>
        <v>271</v>
      </c>
      <c r="D81" s="129" t="s">
        <v>424</v>
      </c>
      <c r="E81" s="384" t="s">
        <v>425</v>
      </c>
      <c r="F81" s="360"/>
      <c r="G81" s="147" t="s">
        <v>298</v>
      </c>
      <c r="H81" s="350" t="s">
        <v>298</v>
      </c>
      <c r="I81" s="353"/>
      <c r="J81" s="353"/>
      <c r="K81" s="353"/>
      <c r="L81" s="355"/>
    </row>
    <row r="82" spans="3:12" ht="56.25" x14ac:dyDescent="0.25">
      <c r="C82" s="378">
        <f t="shared" si="1"/>
        <v>272</v>
      </c>
      <c r="D82" s="129" t="s">
        <v>426</v>
      </c>
      <c r="E82" s="384" t="s">
        <v>427</v>
      </c>
      <c r="F82" s="360"/>
      <c r="G82" s="147" t="s">
        <v>298</v>
      </c>
      <c r="H82" s="350" t="s">
        <v>298</v>
      </c>
      <c r="I82" s="353"/>
      <c r="J82" s="353"/>
      <c r="K82" s="353"/>
      <c r="L82" s="355"/>
    </row>
    <row r="83" spans="3:12" ht="37.5" x14ac:dyDescent="0.25">
      <c r="C83" s="378">
        <f t="shared" si="1"/>
        <v>273</v>
      </c>
      <c r="D83" s="129" t="s">
        <v>428</v>
      </c>
      <c r="E83" s="384" t="s">
        <v>429</v>
      </c>
      <c r="F83" s="360"/>
      <c r="G83" s="147" t="s">
        <v>298</v>
      </c>
      <c r="H83" s="350" t="s">
        <v>298</v>
      </c>
      <c r="I83" s="149" t="s">
        <v>298</v>
      </c>
      <c r="J83" s="150" t="s">
        <v>298</v>
      </c>
      <c r="K83" s="342" t="s">
        <v>298</v>
      </c>
      <c r="L83" s="152" t="s">
        <v>298</v>
      </c>
    </row>
    <row r="84" spans="3:12" ht="56.25" x14ac:dyDescent="0.25">
      <c r="C84" s="378">
        <f t="shared" si="1"/>
        <v>274</v>
      </c>
      <c r="D84" s="129" t="s">
        <v>430</v>
      </c>
      <c r="E84" s="384" t="s">
        <v>431</v>
      </c>
      <c r="F84" s="146" t="s">
        <v>298</v>
      </c>
      <c r="G84" s="147" t="s">
        <v>298</v>
      </c>
      <c r="H84" s="350" t="s">
        <v>298</v>
      </c>
      <c r="I84" s="149" t="s">
        <v>298</v>
      </c>
      <c r="J84" s="150" t="s">
        <v>298</v>
      </c>
      <c r="K84" s="342" t="s">
        <v>298</v>
      </c>
      <c r="L84" s="152" t="s">
        <v>298</v>
      </c>
    </row>
    <row r="85" spans="3:12" ht="56.25" x14ac:dyDescent="0.25">
      <c r="C85" s="378">
        <f t="shared" si="1"/>
        <v>275</v>
      </c>
      <c r="D85" s="129" t="s">
        <v>432</v>
      </c>
      <c r="E85" s="384" t="s">
        <v>433</v>
      </c>
      <c r="F85" s="360"/>
      <c r="G85" s="147" t="s">
        <v>298</v>
      </c>
      <c r="H85" s="350" t="s">
        <v>298</v>
      </c>
      <c r="I85" s="353"/>
      <c r="J85" s="353"/>
      <c r="K85" s="353"/>
      <c r="L85" s="355"/>
    </row>
    <row r="86" spans="3:12" ht="37.5" x14ac:dyDescent="0.25">
      <c r="C86" s="378">
        <f t="shared" si="1"/>
        <v>276</v>
      </c>
      <c r="D86" s="129" t="s">
        <v>434</v>
      </c>
      <c r="E86" s="384" t="s">
        <v>435</v>
      </c>
      <c r="F86" s="146" t="s">
        <v>298</v>
      </c>
      <c r="G86" s="147" t="s">
        <v>298</v>
      </c>
      <c r="H86" s="350" t="s">
        <v>298</v>
      </c>
      <c r="I86" s="353"/>
      <c r="J86" s="353"/>
      <c r="K86" s="353"/>
      <c r="L86" s="355"/>
    </row>
    <row r="87" spans="3:12" ht="37.5" x14ac:dyDescent="0.25">
      <c r="C87" s="378">
        <f t="shared" si="1"/>
        <v>277</v>
      </c>
      <c r="D87" s="129" t="s">
        <v>436</v>
      </c>
      <c r="E87" s="384" t="s">
        <v>437</v>
      </c>
      <c r="F87" s="146" t="s">
        <v>298</v>
      </c>
      <c r="G87" s="147" t="s">
        <v>298</v>
      </c>
      <c r="H87" s="350" t="s">
        <v>298</v>
      </c>
      <c r="I87" s="353"/>
      <c r="J87" s="353"/>
      <c r="K87" s="353"/>
      <c r="L87" s="355"/>
    </row>
    <row r="88" spans="3:12" ht="24" thickBot="1" x14ac:dyDescent="0.4">
      <c r="C88" s="378">
        <f t="shared" si="1"/>
        <v>278</v>
      </c>
      <c r="D88" s="566" t="s">
        <v>438</v>
      </c>
      <c r="E88" s="575" t="s">
        <v>287</v>
      </c>
      <c r="F88" s="570" t="s">
        <v>288</v>
      </c>
      <c r="G88" s="571"/>
      <c r="H88" s="571"/>
      <c r="I88" s="571"/>
      <c r="J88" s="571"/>
      <c r="K88" s="571"/>
      <c r="L88" s="572"/>
    </row>
    <row r="89" spans="3:12" ht="144.75" customHeight="1" thickBot="1" x14ac:dyDescent="0.35">
      <c r="C89" s="378">
        <f t="shared" si="1"/>
        <v>279</v>
      </c>
      <c r="D89" s="567"/>
      <c r="E89" s="576"/>
      <c r="F89" s="45" t="s">
        <v>289</v>
      </c>
      <c r="G89" s="45" t="s">
        <v>290</v>
      </c>
      <c r="H89" s="45" t="s">
        <v>291</v>
      </c>
      <c r="I89" s="45" t="s">
        <v>292</v>
      </c>
      <c r="J89" s="45" t="s">
        <v>293</v>
      </c>
      <c r="K89" s="45" t="s">
        <v>294</v>
      </c>
      <c r="L89" s="46" t="s">
        <v>295</v>
      </c>
    </row>
    <row r="90" spans="3:12" ht="56.25" x14ac:dyDescent="0.25">
      <c r="C90" s="378">
        <f t="shared" si="1"/>
        <v>280</v>
      </c>
      <c r="D90" s="129" t="s">
        <v>439</v>
      </c>
      <c r="E90" s="384" t="s">
        <v>440</v>
      </c>
      <c r="F90" s="146" t="s">
        <v>298</v>
      </c>
      <c r="G90" s="147" t="s">
        <v>298</v>
      </c>
      <c r="H90" s="350" t="s">
        <v>298</v>
      </c>
      <c r="I90" s="149" t="s">
        <v>298</v>
      </c>
      <c r="J90" s="150" t="s">
        <v>298</v>
      </c>
      <c r="K90" s="342" t="s">
        <v>298</v>
      </c>
      <c r="L90" s="152" t="s">
        <v>298</v>
      </c>
    </row>
    <row r="91" spans="3:12" ht="18.75" x14ac:dyDescent="0.25">
      <c r="C91" s="378">
        <f t="shared" si="1"/>
        <v>281</v>
      </c>
      <c r="D91" s="129" t="s">
        <v>441</v>
      </c>
      <c r="E91" s="384" t="s">
        <v>442</v>
      </c>
      <c r="F91" s="146" t="s">
        <v>298</v>
      </c>
      <c r="G91" s="147" t="s">
        <v>298</v>
      </c>
      <c r="H91" s="350" t="s">
        <v>298</v>
      </c>
      <c r="I91" s="149" t="s">
        <v>298</v>
      </c>
      <c r="J91" s="150" t="s">
        <v>298</v>
      </c>
      <c r="K91" s="342" t="s">
        <v>298</v>
      </c>
      <c r="L91" s="152" t="s">
        <v>298</v>
      </c>
    </row>
    <row r="92" spans="3:12" ht="18.600000000000001" customHeight="1" x14ac:dyDescent="0.25">
      <c r="C92" s="378">
        <f t="shared" si="1"/>
        <v>282</v>
      </c>
      <c r="D92" s="124" t="s">
        <v>443</v>
      </c>
      <c r="E92" s="384" t="s">
        <v>444</v>
      </c>
      <c r="F92" s="146" t="s">
        <v>298</v>
      </c>
      <c r="G92" s="147" t="s">
        <v>298</v>
      </c>
      <c r="H92" s="350" t="s">
        <v>298</v>
      </c>
      <c r="I92" s="149" t="s">
        <v>298</v>
      </c>
      <c r="J92" s="150" t="s">
        <v>298</v>
      </c>
      <c r="K92" s="342" t="s">
        <v>298</v>
      </c>
      <c r="L92" s="152" t="s">
        <v>298</v>
      </c>
    </row>
    <row r="93" spans="3:12" ht="18.95" customHeight="1" x14ac:dyDescent="0.25">
      <c r="C93" s="378">
        <f t="shared" si="1"/>
        <v>283</v>
      </c>
      <c r="D93" s="129" t="s">
        <v>445</v>
      </c>
      <c r="E93" s="384" t="s">
        <v>446</v>
      </c>
      <c r="F93" s="146" t="s">
        <v>298</v>
      </c>
      <c r="G93" s="147" t="s">
        <v>298</v>
      </c>
      <c r="H93" s="350" t="s">
        <v>298</v>
      </c>
      <c r="I93" s="149" t="s">
        <v>298</v>
      </c>
      <c r="J93" s="150" t="s">
        <v>298</v>
      </c>
      <c r="K93" s="342" t="s">
        <v>298</v>
      </c>
      <c r="L93" s="152" t="s">
        <v>298</v>
      </c>
    </row>
    <row r="94" spans="3:12" ht="56.25" x14ac:dyDescent="0.25">
      <c r="C94" s="378">
        <f t="shared" si="1"/>
        <v>284</v>
      </c>
      <c r="D94" s="129" t="s">
        <v>447</v>
      </c>
      <c r="E94" s="384" t="s">
        <v>448</v>
      </c>
      <c r="F94" s="146" t="s">
        <v>298</v>
      </c>
      <c r="G94" s="147" t="s">
        <v>298</v>
      </c>
      <c r="H94" s="350" t="s">
        <v>298</v>
      </c>
      <c r="I94" s="149"/>
      <c r="J94" s="150"/>
      <c r="K94" s="342" t="s">
        <v>298</v>
      </c>
      <c r="L94" s="152" t="s">
        <v>298</v>
      </c>
    </row>
    <row r="95" spans="3:12" ht="56.25" x14ac:dyDescent="0.25">
      <c r="C95" s="378">
        <f t="shared" si="1"/>
        <v>285</v>
      </c>
      <c r="D95" s="129" t="s">
        <v>449</v>
      </c>
      <c r="E95" s="384" t="s">
        <v>450</v>
      </c>
      <c r="F95" s="146" t="s">
        <v>298</v>
      </c>
      <c r="G95" s="147" t="s">
        <v>298</v>
      </c>
      <c r="H95" s="350" t="s">
        <v>298</v>
      </c>
      <c r="I95" s="149" t="s">
        <v>298</v>
      </c>
      <c r="J95" s="150" t="s">
        <v>298</v>
      </c>
      <c r="K95" s="342" t="s">
        <v>298</v>
      </c>
      <c r="L95" s="152" t="s">
        <v>298</v>
      </c>
    </row>
    <row r="96" spans="3:12" ht="37.5" x14ac:dyDescent="0.25">
      <c r="C96" s="378">
        <f t="shared" si="1"/>
        <v>286</v>
      </c>
      <c r="D96" s="129" t="s">
        <v>451</v>
      </c>
      <c r="E96" s="384" t="s">
        <v>452</v>
      </c>
      <c r="F96" s="146" t="s">
        <v>298</v>
      </c>
      <c r="G96" s="147" t="s">
        <v>298</v>
      </c>
      <c r="H96" s="353"/>
      <c r="I96" s="353"/>
      <c r="J96" s="353"/>
      <c r="K96" s="353"/>
      <c r="L96" s="151"/>
    </row>
    <row r="97" spans="3:12" ht="56.25" x14ac:dyDescent="0.25">
      <c r="C97" s="378">
        <f t="shared" si="1"/>
        <v>287</v>
      </c>
      <c r="D97" s="129" t="s">
        <v>453</v>
      </c>
      <c r="E97" s="384" t="s">
        <v>454</v>
      </c>
      <c r="F97" s="146" t="s">
        <v>298</v>
      </c>
      <c r="G97" s="147" t="s">
        <v>298</v>
      </c>
      <c r="H97" s="353"/>
      <c r="I97" s="353"/>
      <c r="J97" s="353"/>
      <c r="K97" s="353"/>
      <c r="L97" s="151"/>
    </row>
    <row r="98" spans="3:12" ht="37.5" x14ac:dyDescent="0.25">
      <c r="C98" s="378">
        <f t="shared" si="1"/>
        <v>288</v>
      </c>
      <c r="D98" s="129" t="s">
        <v>455</v>
      </c>
      <c r="E98" s="384" t="s">
        <v>456</v>
      </c>
      <c r="F98" s="146" t="s">
        <v>298</v>
      </c>
      <c r="G98" s="147" t="s">
        <v>298</v>
      </c>
      <c r="H98" s="350" t="s">
        <v>298</v>
      </c>
      <c r="I98" s="149" t="s">
        <v>298</v>
      </c>
      <c r="J98" s="150" t="s">
        <v>298</v>
      </c>
      <c r="K98" s="342" t="s">
        <v>298</v>
      </c>
      <c r="L98" s="152" t="s">
        <v>298</v>
      </c>
    </row>
    <row r="99" spans="3:12" ht="112.5" x14ac:dyDescent="0.25">
      <c r="C99" s="378">
        <f t="shared" si="1"/>
        <v>289</v>
      </c>
      <c r="D99" s="142" t="s">
        <v>457</v>
      </c>
      <c r="E99" s="384" t="s">
        <v>458</v>
      </c>
      <c r="F99" s="146" t="s">
        <v>298</v>
      </c>
      <c r="G99" s="147" t="s">
        <v>298</v>
      </c>
      <c r="H99" s="350" t="s">
        <v>298</v>
      </c>
      <c r="I99" s="149" t="s">
        <v>298</v>
      </c>
      <c r="J99" s="150" t="s">
        <v>298</v>
      </c>
      <c r="K99" s="342" t="s">
        <v>298</v>
      </c>
      <c r="L99" s="152" t="s">
        <v>298</v>
      </c>
    </row>
    <row r="100" spans="3:12" ht="37.5" x14ac:dyDescent="0.25">
      <c r="C100" s="378">
        <f t="shared" si="1"/>
        <v>290</v>
      </c>
      <c r="D100" s="129" t="s">
        <v>459</v>
      </c>
      <c r="E100" s="384" t="s">
        <v>460</v>
      </c>
      <c r="F100" s="146" t="s">
        <v>298</v>
      </c>
      <c r="G100" s="147" t="s">
        <v>298</v>
      </c>
      <c r="H100" s="350" t="s">
        <v>298</v>
      </c>
      <c r="I100" s="149" t="s">
        <v>298</v>
      </c>
      <c r="J100" s="150" t="s">
        <v>298</v>
      </c>
      <c r="K100" s="342" t="s">
        <v>298</v>
      </c>
      <c r="L100" s="152" t="s">
        <v>298</v>
      </c>
    </row>
    <row r="101" spans="3:12" ht="56.25" x14ac:dyDescent="0.25">
      <c r="C101" s="378">
        <f t="shared" si="1"/>
        <v>291</v>
      </c>
      <c r="D101" s="129" t="s">
        <v>461</v>
      </c>
      <c r="E101" s="384" t="s">
        <v>462</v>
      </c>
      <c r="F101" s="352"/>
      <c r="G101" s="147" t="s">
        <v>298</v>
      </c>
      <c r="H101" s="350" t="s">
        <v>298</v>
      </c>
      <c r="I101" s="350"/>
      <c r="J101" s="350"/>
      <c r="K101" s="350"/>
      <c r="L101" s="355"/>
    </row>
    <row r="102" spans="3:12" ht="56.25" x14ac:dyDescent="0.25">
      <c r="C102" s="378">
        <f t="shared" si="1"/>
        <v>292</v>
      </c>
      <c r="D102" s="129" t="s">
        <v>463</v>
      </c>
      <c r="E102" s="384" t="s">
        <v>464</v>
      </c>
      <c r="F102" s="352"/>
      <c r="G102" s="147" t="s">
        <v>298</v>
      </c>
      <c r="H102" s="350" t="s">
        <v>298</v>
      </c>
      <c r="I102" s="350"/>
      <c r="J102" s="350"/>
      <c r="K102" s="350"/>
      <c r="L102" s="355"/>
    </row>
    <row r="103" spans="3:12" ht="168.75" x14ac:dyDescent="0.25">
      <c r="C103" s="378">
        <f t="shared" si="1"/>
        <v>293</v>
      </c>
      <c r="D103" s="124" t="s">
        <v>465</v>
      </c>
      <c r="E103" s="384" t="s">
        <v>466</v>
      </c>
      <c r="F103" s="146" t="s">
        <v>298</v>
      </c>
      <c r="G103" s="147" t="s">
        <v>298</v>
      </c>
      <c r="H103" s="350" t="s">
        <v>298</v>
      </c>
      <c r="I103" s="341"/>
      <c r="J103" s="341"/>
      <c r="K103" s="341"/>
      <c r="L103" s="151"/>
    </row>
    <row r="104" spans="3:12" ht="150" x14ac:dyDescent="0.25">
      <c r="C104" s="378">
        <f t="shared" si="1"/>
        <v>294</v>
      </c>
      <c r="D104" s="124" t="s">
        <v>467</v>
      </c>
      <c r="E104" s="384" t="s">
        <v>468</v>
      </c>
      <c r="F104" s="146" t="s">
        <v>298</v>
      </c>
      <c r="G104" s="147" t="s">
        <v>298</v>
      </c>
      <c r="H104" s="350" t="s">
        <v>298</v>
      </c>
      <c r="I104" s="341"/>
      <c r="J104" s="341"/>
      <c r="K104" s="341"/>
      <c r="L104" s="151"/>
    </row>
    <row r="105" spans="3:12" ht="37.5" customHeight="1" x14ac:dyDescent="0.25">
      <c r="C105" s="378">
        <f t="shared" si="1"/>
        <v>295</v>
      </c>
      <c r="D105" s="124" t="s">
        <v>469</v>
      </c>
      <c r="E105" s="384" t="s">
        <v>470</v>
      </c>
      <c r="F105" s="146" t="s">
        <v>298</v>
      </c>
      <c r="G105" s="147" t="s">
        <v>298</v>
      </c>
      <c r="H105" s="350" t="s">
        <v>298</v>
      </c>
      <c r="I105" s="149" t="s">
        <v>298</v>
      </c>
      <c r="J105" s="150" t="s">
        <v>298</v>
      </c>
      <c r="K105" s="341"/>
      <c r="L105" s="151"/>
    </row>
    <row r="106" spans="3:12" ht="24" thickBot="1" x14ac:dyDescent="0.4">
      <c r="C106" s="378">
        <f t="shared" si="1"/>
        <v>296</v>
      </c>
      <c r="D106" s="566" t="s">
        <v>471</v>
      </c>
      <c r="E106" s="575" t="s">
        <v>287</v>
      </c>
      <c r="F106" s="570" t="s">
        <v>288</v>
      </c>
      <c r="G106" s="571"/>
      <c r="H106" s="571"/>
      <c r="I106" s="571"/>
      <c r="J106" s="571"/>
      <c r="K106" s="571"/>
      <c r="L106" s="572"/>
    </row>
    <row r="107" spans="3:12" ht="171" customHeight="1" thickBot="1" x14ac:dyDescent="0.35">
      <c r="C107" s="378">
        <f t="shared" si="1"/>
        <v>297</v>
      </c>
      <c r="D107" s="566"/>
      <c r="E107" s="575"/>
      <c r="F107" s="48" t="s">
        <v>289</v>
      </c>
      <c r="G107" s="48" t="s">
        <v>290</v>
      </c>
      <c r="H107" s="48" t="s">
        <v>291</v>
      </c>
      <c r="I107" s="48" t="s">
        <v>292</v>
      </c>
      <c r="J107" s="48" t="s">
        <v>293</v>
      </c>
      <c r="K107" s="48" t="s">
        <v>294</v>
      </c>
      <c r="L107" s="55" t="s">
        <v>295</v>
      </c>
    </row>
    <row r="108" spans="3:12" ht="18.75" x14ac:dyDescent="0.25">
      <c r="C108" s="378">
        <f t="shared" si="1"/>
        <v>298</v>
      </c>
      <c r="D108" s="143" t="s">
        <v>472</v>
      </c>
      <c r="E108" s="574" t="s">
        <v>473</v>
      </c>
      <c r="F108" s="139"/>
      <c r="G108" s="139"/>
      <c r="H108" s="144"/>
      <c r="I108" s="145"/>
      <c r="J108" s="138"/>
      <c r="K108" s="144"/>
      <c r="L108" s="140"/>
    </row>
    <row r="109" spans="3:12" ht="56.25" x14ac:dyDescent="0.25">
      <c r="C109" s="378">
        <f t="shared" si="1"/>
        <v>299</v>
      </c>
      <c r="D109" s="124" t="s">
        <v>474</v>
      </c>
      <c r="E109" s="573"/>
      <c r="F109" s="146" t="s">
        <v>298</v>
      </c>
      <c r="G109" s="147" t="s">
        <v>298</v>
      </c>
      <c r="H109" s="350" t="s">
        <v>298</v>
      </c>
      <c r="I109" s="366"/>
      <c r="J109" s="367"/>
      <c r="K109" s="366"/>
      <c r="L109" s="368"/>
    </row>
    <row r="110" spans="3:12" ht="56.25" x14ac:dyDescent="0.25">
      <c r="C110" s="378">
        <f t="shared" si="1"/>
        <v>300</v>
      </c>
      <c r="D110" s="124" t="s">
        <v>475</v>
      </c>
      <c r="E110" s="573"/>
      <c r="F110" s="146" t="s">
        <v>298</v>
      </c>
      <c r="G110" s="147" t="s">
        <v>298</v>
      </c>
      <c r="H110" s="350" t="s">
        <v>298</v>
      </c>
      <c r="I110" s="366"/>
      <c r="J110" s="367"/>
      <c r="K110" s="366"/>
      <c r="L110" s="368"/>
    </row>
    <row r="111" spans="3:12" ht="75" x14ac:dyDescent="0.25">
      <c r="C111" s="378">
        <f t="shared" si="1"/>
        <v>301</v>
      </c>
      <c r="D111" s="124" t="s">
        <v>476</v>
      </c>
      <c r="E111" s="573"/>
      <c r="F111" s="146" t="s">
        <v>298</v>
      </c>
      <c r="G111" s="147" t="s">
        <v>298</v>
      </c>
      <c r="H111" s="350" t="s">
        <v>298</v>
      </c>
      <c r="I111" s="366"/>
      <c r="J111" s="367"/>
      <c r="K111" s="366"/>
      <c r="L111" s="368"/>
    </row>
    <row r="112" spans="3:12" ht="75" x14ac:dyDescent="0.25">
      <c r="C112" s="378">
        <f t="shared" si="1"/>
        <v>302</v>
      </c>
      <c r="D112" s="124" t="s">
        <v>477</v>
      </c>
      <c r="E112" s="573"/>
      <c r="F112" s="146" t="s">
        <v>298</v>
      </c>
      <c r="G112" s="147" t="s">
        <v>298</v>
      </c>
      <c r="H112" s="350" t="s">
        <v>298</v>
      </c>
      <c r="I112" s="366"/>
      <c r="J112" s="367"/>
      <c r="K112" s="366"/>
      <c r="L112" s="368"/>
    </row>
    <row r="113" spans="3:12" ht="112.5" customHeight="1" x14ac:dyDescent="0.25">
      <c r="C113" s="378">
        <f t="shared" si="1"/>
        <v>303</v>
      </c>
      <c r="D113" s="124" t="s">
        <v>478</v>
      </c>
      <c r="E113" s="573"/>
      <c r="F113" s="146" t="s">
        <v>298</v>
      </c>
      <c r="G113" s="147" t="s">
        <v>298</v>
      </c>
      <c r="H113" s="366"/>
      <c r="I113" s="147" t="s">
        <v>298</v>
      </c>
      <c r="J113" s="367"/>
      <c r="K113" s="366"/>
      <c r="L113" s="368"/>
    </row>
    <row r="114" spans="3:12" ht="37.5" x14ac:dyDescent="0.25">
      <c r="C114" s="378">
        <f t="shared" si="1"/>
        <v>304</v>
      </c>
      <c r="D114" s="124" t="s">
        <v>479</v>
      </c>
      <c r="E114" s="384" t="s">
        <v>480</v>
      </c>
      <c r="F114" s="146" t="s">
        <v>298</v>
      </c>
      <c r="G114" s="147" t="s">
        <v>298</v>
      </c>
      <c r="H114" s="350" t="s">
        <v>298</v>
      </c>
      <c r="I114" s="149"/>
      <c r="J114" s="150"/>
      <c r="K114" s="148"/>
      <c r="L114" s="152"/>
    </row>
    <row r="115" spans="3:12" ht="37.5" x14ac:dyDescent="0.25">
      <c r="C115" s="378">
        <f t="shared" si="1"/>
        <v>305</v>
      </c>
      <c r="D115" s="124" t="s">
        <v>481</v>
      </c>
      <c r="E115" s="573" t="s">
        <v>482</v>
      </c>
      <c r="F115" s="146" t="s">
        <v>298</v>
      </c>
      <c r="G115" s="147" t="s">
        <v>298</v>
      </c>
      <c r="H115" s="350" t="s">
        <v>298</v>
      </c>
      <c r="I115" s="358"/>
      <c r="J115" s="348"/>
      <c r="K115" s="357"/>
      <c r="L115" s="351"/>
    </row>
    <row r="116" spans="3:12" ht="37.5" x14ac:dyDescent="0.25">
      <c r="C116" s="378">
        <f t="shared" si="1"/>
        <v>306</v>
      </c>
      <c r="D116" s="124" t="s">
        <v>483</v>
      </c>
      <c r="E116" s="573"/>
      <c r="F116" s="147"/>
      <c r="G116" s="147" t="s">
        <v>298</v>
      </c>
      <c r="H116" s="350" t="s">
        <v>298</v>
      </c>
      <c r="I116" s="149"/>
      <c r="J116" s="150"/>
      <c r="K116" s="148"/>
      <c r="L116" s="152"/>
    </row>
    <row r="117" spans="3:12" ht="18.75" x14ac:dyDescent="0.25">
      <c r="C117" s="378">
        <f t="shared" si="1"/>
        <v>307</v>
      </c>
      <c r="D117" s="124" t="s">
        <v>484</v>
      </c>
      <c r="E117" s="573"/>
      <c r="F117" s="147"/>
      <c r="G117" s="147" t="s">
        <v>298</v>
      </c>
      <c r="H117" s="350" t="s">
        <v>298</v>
      </c>
      <c r="I117" s="149"/>
      <c r="J117" s="150"/>
      <c r="K117" s="148"/>
      <c r="L117" s="152"/>
    </row>
    <row r="118" spans="3:12" ht="56.25" x14ac:dyDescent="0.25">
      <c r="C118" s="378">
        <f t="shared" si="1"/>
        <v>308</v>
      </c>
      <c r="D118" s="124" t="s">
        <v>485</v>
      </c>
      <c r="E118" s="573"/>
      <c r="F118" s="147"/>
      <c r="G118" s="147" t="s">
        <v>298</v>
      </c>
      <c r="H118" s="350" t="s">
        <v>298</v>
      </c>
      <c r="I118" s="149"/>
      <c r="J118" s="150"/>
      <c r="K118" s="148"/>
      <c r="L118" s="152"/>
    </row>
    <row r="119" spans="3:12" ht="18.75" x14ac:dyDescent="0.25">
      <c r="C119" s="378">
        <f t="shared" si="1"/>
        <v>309</v>
      </c>
      <c r="D119" s="124" t="s">
        <v>486</v>
      </c>
      <c r="E119" s="573"/>
      <c r="F119" s="147"/>
      <c r="G119" s="147" t="s">
        <v>298</v>
      </c>
      <c r="H119" s="350" t="s">
        <v>298</v>
      </c>
      <c r="I119" s="149"/>
      <c r="J119" s="150"/>
      <c r="K119" s="148"/>
      <c r="L119" s="152"/>
    </row>
    <row r="120" spans="3:12" ht="37.5" x14ac:dyDescent="0.25">
      <c r="C120" s="378">
        <f t="shared" si="1"/>
        <v>310</v>
      </c>
      <c r="D120" s="124" t="s">
        <v>487</v>
      </c>
      <c r="E120" s="573"/>
      <c r="F120" s="147"/>
      <c r="G120" s="147" t="s">
        <v>298</v>
      </c>
      <c r="H120" s="350" t="s">
        <v>298</v>
      </c>
      <c r="I120" s="149"/>
      <c r="J120" s="150"/>
      <c r="K120" s="148"/>
      <c r="L120" s="152"/>
    </row>
    <row r="121" spans="3:12" ht="18.75" x14ac:dyDescent="0.25">
      <c r="C121" s="378">
        <f t="shared" si="1"/>
        <v>311</v>
      </c>
      <c r="D121" s="124" t="s">
        <v>488</v>
      </c>
      <c r="E121" s="573"/>
      <c r="F121" s="147"/>
      <c r="G121" s="147" t="s">
        <v>298</v>
      </c>
      <c r="H121" s="350" t="s">
        <v>298</v>
      </c>
      <c r="I121" s="149"/>
      <c r="J121" s="150"/>
      <c r="K121" s="148"/>
      <c r="L121" s="152"/>
    </row>
    <row r="122" spans="3:12" ht="18.75" x14ac:dyDescent="0.25">
      <c r="C122" s="378">
        <f t="shared" si="1"/>
        <v>312</v>
      </c>
      <c r="D122" s="124" t="s">
        <v>489</v>
      </c>
      <c r="E122" s="573"/>
      <c r="F122" s="146" t="s">
        <v>298</v>
      </c>
      <c r="G122" s="147" t="s">
        <v>298</v>
      </c>
      <c r="H122" s="148"/>
      <c r="I122" s="149"/>
      <c r="J122" s="150"/>
      <c r="K122" s="148"/>
      <c r="L122" s="152"/>
    </row>
    <row r="123" spans="3:12" ht="37.5" x14ac:dyDescent="0.25">
      <c r="C123" s="378">
        <f t="shared" si="1"/>
        <v>313</v>
      </c>
      <c r="D123" s="124" t="s">
        <v>490</v>
      </c>
      <c r="E123" s="573"/>
      <c r="F123" s="147"/>
      <c r="G123" s="147" t="s">
        <v>298</v>
      </c>
      <c r="H123" s="350" t="s">
        <v>298</v>
      </c>
      <c r="I123" s="149"/>
      <c r="J123" s="150"/>
      <c r="K123" s="148"/>
      <c r="L123" s="152"/>
    </row>
    <row r="124" spans="3:12" ht="37.5" x14ac:dyDescent="0.25">
      <c r="C124" s="378">
        <f t="shared" si="1"/>
        <v>314</v>
      </c>
      <c r="D124" s="124" t="s">
        <v>491</v>
      </c>
      <c r="E124" s="573"/>
      <c r="F124" s="146" t="s">
        <v>298</v>
      </c>
      <c r="G124" s="147" t="s">
        <v>298</v>
      </c>
      <c r="H124" s="350" t="s">
        <v>298</v>
      </c>
      <c r="I124" s="149"/>
      <c r="J124" s="150"/>
      <c r="K124" s="148"/>
      <c r="L124" s="152"/>
    </row>
    <row r="125" spans="3:12" ht="18.75" x14ac:dyDescent="0.25">
      <c r="C125" s="378">
        <f t="shared" si="1"/>
        <v>315</v>
      </c>
      <c r="D125" s="124" t="s">
        <v>492</v>
      </c>
      <c r="E125" s="573"/>
      <c r="F125" s="146" t="s">
        <v>298</v>
      </c>
      <c r="G125" s="147" t="s">
        <v>298</v>
      </c>
      <c r="H125" s="350" t="s">
        <v>298</v>
      </c>
      <c r="I125" s="149"/>
      <c r="J125" s="150"/>
      <c r="K125" s="148"/>
      <c r="L125" s="152"/>
    </row>
    <row r="126" spans="3:12" ht="37.5" x14ac:dyDescent="0.25">
      <c r="C126" s="378">
        <f t="shared" si="1"/>
        <v>316</v>
      </c>
      <c r="D126" s="124" t="s">
        <v>493</v>
      </c>
      <c r="E126" s="573"/>
      <c r="F126" s="146" t="s">
        <v>298</v>
      </c>
      <c r="G126" s="147" t="s">
        <v>298</v>
      </c>
      <c r="H126" s="350" t="s">
        <v>298</v>
      </c>
      <c r="I126" s="149"/>
      <c r="J126" s="150"/>
      <c r="K126" s="148"/>
      <c r="L126" s="152"/>
    </row>
    <row r="127" spans="3:12" ht="37.5" x14ac:dyDescent="0.25">
      <c r="C127" s="378">
        <f t="shared" si="1"/>
        <v>317</v>
      </c>
      <c r="D127" s="124" t="s">
        <v>494</v>
      </c>
      <c r="E127" s="573"/>
      <c r="F127" s="146" t="s">
        <v>298</v>
      </c>
      <c r="G127" s="147" t="s">
        <v>298</v>
      </c>
      <c r="H127" s="350" t="s">
        <v>298</v>
      </c>
      <c r="I127" s="149"/>
      <c r="J127" s="150"/>
      <c r="K127" s="148"/>
      <c r="L127" s="152"/>
    </row>
    <row r="128" spans="3:12" ht="37.5" x14ac:dyDescent="0.25">
      <c r="C128" s="378">
        <f t="shared" si="1"/>
        <v>318</v>
      </c>
      <c r="D128" s="124" t="s">
        <v>495</v>
      </c>
      <c r="E128" s="573" t="s">
        <v>496</v>
      </c>
      <c r="F128" s="146" t="s">
        <v>298</v>
      </c>
      <c r="G128" s="147" t="s">
        <v>298</v>
      </c>
      <c r="H128" s="350" t="s">
        <v>298</v>
      </c>
      <c r="I128" s="149"/>
      <c r="J128" s="150"/>
      <c r="K128" s="148"/>
      <c r="L128" s="152"/>
    </row>
    <row r="129" spans="3:12" ht="56.25" x14ac:dyDescent="0.25">
      <c r="C129" s="378">
        <f t="shared" si="1"/>
        <v>319</v>
      </c>
      <c r="D129" s="124" t="s">
        <v>497</v>
      </c>
      <c r="E129" s="573"/>
      <c r="F129" s="146" t="s">
        <v>298</v>
      </c>
      <c r="G129" s="147" t="s">
        <v>298</v>
      </c>
      <c r="H129" s="350" t="s">
        <v>298</v>
      </c>
      <c r="I129" s="149"/>
      <c r="J129" s="150"/>
      <c r="K129" s="148"/>
      <c r="L129" s="152"/>
    </row>
    <row r="130" spans="3:12" ht="93.75" x14ac:dyDescent="0.25">
      <c r="C130" s="378">
        <f t="shared" si="1"/>
        <v>320</v>
      </c>
      <c r="D130" s="124" t="s">
        <v>498</v>
      </c>
      <c r="E130" s="573"/>
      <c r="F130" s="146" t="s">
        <v>298</v>
      </c>
      <c r="G130" s="147" t="s">
        <v>298</v>
      </c>
      <c r="H130" s="350" t="s">
        <v>298</v>
      </c>
      <c r="I130" s="149"/>
      <c r="J130" s="150"/>
      <c r="K130" s="148"/>
      <c r="L130" s="152"/>
    </row>
    <row r="131" spans="3:12" ht="56.25" x14ac:dyDescent="0.25">
      <c r="C131" s="378">
        <f t="shared" si="1"/>
        <v>321</v>
      </c>
      <c r="D131" s="124" t="s">
        <v>499</v>
      </c>
      <c r="E131" s="573"/>
      <c r="F131" s="146" t="s">
        <v>298</v>
      </c>
      <c r="G131" s="147" t="s">
        <v>298</v>
      </c>
      <c r="H131" s="350" t="s">
        <v>298</v>
      </c>
      <c r="I131" s="149"/>
      <c r="J131" s="150"/>
      <c r="K131" s="148"/>
      <c r="L131" s="152"/>
    </row>
    <row r="132" spans="3:12" ht="37.5" x14ac:dyDescent="0.25">
      <c r="C132" s="378">
        <f t="shared" si="1"/>
        <v>322</v>
      </c>
      <c r="D132" s="124" t="s">
        <v>500</v>
      </c>
      <c r="E132" s="573"/>
      <c r="F132" s="146" t="s">
        <v>298</v>
      </c>
      <c r="G132" s="147" t="s">
        <v>298</v>
      </c>
      <c r="H132" s="350" t="s">
        <v>298</v>
      </c>
      <c r="I132" s="149"/>
      <c r="J132" s="150"/>
      <c r="K132" s="148"/>
      <c r="L132" s="152"/>
    </row>
    <row r="133" spans="3:12" ht="37.5" x14ac:dyDescent="0.25">
      <c r="C133" s="378">
        <f t="shared" si="1"/>
        <v>323</v>
      </c>
      <c r="D133" s="124" t="s">
        <v>501</v>
      </c>
      <c r="E133" s="573"/>
      <c r="F133" s="146" t="s">
        <v>298</v>
      </c>
      <c r="G133" s="147" t="s">
        <v>298</v>
      </c>
      <c r="H133" s="350" t="s">
        <v>298</v>
      </c>
      <c r="I133" s="149"/>
      <c r="J133" s="150"/>
      <c r="K133" s="148"/>
      <c r="L133" s="152"/>
    </row>
    <row r="134" spans="3:12" ht="37.5" x14ac:dyDescent="0.25">
      <c r="C134" s="378">
        <f t="shared" si="1"/>
        <v>324</v>
      </c>
      <c r="D134" s="124" t="s">
        <v>502</v>
      </c>
      <c r="E134" s="573"/>
      <c r="F134" s="146" t="s">
        <v>298</v>
      </c>
      <c r="G134" s="147" t="s">
        <v>298</v>
      </c>
      <c r="H134" s="350" t="s">
        <v>298</v>
      </c>
      <c r="I134" s="149"/>
      <c r="J134" s="150"/>
      <c r="K134" s="148"/>
      <c r="L134" s="152"/>
    </row>
    <row r="135" spans="3:12" ht="93.75" x14ac:dyDescent="0.25">
      <c r="C135" s="378">
        <f t="shared" si="1"/>
        <v>325</v>
      </c>
      <c r="D135" s="124" t="s">
        <v>503</v>
      </c>
      <c r="E135" s="384" t="s">
        <v>504</v>
      </c>
      <c r="F135" s="146" t="s">
        <v>298</v>
      </c>
      <c r="G135" s="147" t="s">
        <v>298</v>
      </c>
      <c r="H135" s="350" t="s">
        <v>298</v>
      </c>
      <c r="I135" s="358"/>
      <c r="J135" s="348"/>
      <c r="K135" s="357"/>
      <c r="L135" s="351"/>
    </row>
    <row r="136" spans="3:12" ht="37.5" x14ac:dyDescent="0.25">
      <c r="C136" s="378">
        <f t="shared" si="1"/>
        <v>326</v>
      </c>
      <c r="D136" s="124" t="s">
        <v>505</v>
      </c>
      <c r="E136" s="384" t="s">
        <v>506</v>
      </c>
      <c r="F136" s="146" t="s">
        <v>298</v>
      </c>
      <c r="G136" s="147" t="s">
        <v>298</v>
      </c>
      <c r="H136" s="350" t="s">
        <v>298</v>
      </c>
      <c r="I136" s="358"/>
      <c r="J136" s="348"/>
      <c r="K136" s="357"/>
      <c r="L136" s="351"/>
    </row>
    <row r="137" spans="3:12" ht="37.5" x14ac:dyDescent="0.25">
      <c r="C137" s="378">
        <f t="shared" si="1"/>
        <v>327</v>
      </c>
      <c r="D137" s="126" t="s">
        <v>507</v>
      </c>
      <c r="E137" s="384" t="s">
        <v>508</v>
      </c>
      <c r="F137" s="146" t="s">
        <v>298</v>
      </c>
      <c r="G137" s="147" t="s">
        <v>298</v>
      </c>
      <c r="H137" s="350" t="s">
        <v>298</v>
      </c>
      <c r="I137" s="149"/>
      <c r="J137" s="150"/>
      <c r="K137" s="148"/>
      <c r="L137" s="152"/>
    </row>
    <row r="138" spans="3:12" ht="37.5" x14ac:dyDescent="0.25">
      <c r="C138" s="378">
        <f t="shared" si="1"/>
        <v>328</v>
      </c>
      <c r="D138" s="124" t="s">
        <v>509</v>
      </c>
      <c r="E138" s="384" t="s">
        <v>510</v>
      </c>
      <c r="F138" s="362"/>
      <c r="G138" s="147" t="s">
        <v>298</v>
      </c>
      <c r="H138" s="350" t="s">
        <v>298</v>
      </c>
      <c r="I138" s="149"/>
      <c r="J138" s="150"/>
      <c r="K138" s="148"/>
      <c r="L138" s="152"/>
    </row>
    <row r="139" spans="3:12" ht="37.5" x14ac:dyDescent="0.25">
      <c r="C139" s="378">
        <f t="shared" si="1"/>
        <v>329</v>
      </c>
      <c r="D139" s="124" t="s">
        <v>511</v>
      </c>
      <c r="E139" s="384" t="s">
        <v>512</v>
      </c>
      <c r="F139" s="362"/>
      <c r="G139" s="147" t="s">
        <v>298</v>
      </c>
      <c r="H139" s="350" t="s">
        <v>298</v>
      </c>
      <c r="I139" s="149"/>
      <c r="J139" s="150"/>
      <c r="K139" s="148"/>
      <c r="L139" s="152"/>
    </row>
    <row r="140" spans="3:12" ht="37.5" x14ac:dyDescent="0.25">
      <c r="C140" s="378">
        <f t="shared" ref="C140:C142" si="2">C139+1</f>
        <v>330</v>
      </c>
      <c r="D140" s="124" t="s">
        <v>513</v>
      </c>
      <c r="E140" s="384" t="s">
        <v>514</v>
      </c>
      <c r="F140" s="146" t="s">
        <v>298</v>
      </c>
      <c r="G140" s="147" t="s">
        <v>298</v>
      </c>
      <c r="H140" s="350" t="s">
        <v>298</v>
      </c>
      <c r="I140" s="146" t="s">
        <v>298</v>
      </c>
      <c r="J140" s="147" t="s">
        <v>298</v>
      </c>
      <c r="K140" s="350" t="s">
        <v>298</v>
      </c>
      <c r="L140" s="350" t="s">
        <v>298</v>
      </c>
    </row>
    <row r="141" spans="3:12" ht="37.5" x14ac:dyDescent="0.25">
      <c r="C141" s="378">
        <f t="shared" si="2"/>
        <v>331</v>
      </c>
      <c r="D141" s="124" t="s">
        <v>515</v>
      </c>
      <c r="E141" s="384" t="s">
        <v>516</v>
      </c>
      <c r="F141" s="350" t="s">
        <v>298</v>
      </c>
      <c r="G141" s="350" t="s">
        <v>298</v>
      </c>
      <c r="H141" s="350" t="s">
        <v>298</v>
      </c>
      <c r="I141" s="149"/>
      <c r="J141" s="150"/>
      <c r="K141" s="148"/>
      <c r="L141" s="152"/>
    </row>
    <row r="142" spans="3:12" ht="37.5" x14ac:dyDescent="0.25">
      <c r="C142" s="371">
        <f t="shared" si="2"/>
        <v>332</v>
      </c>
      <c r="D142" s="153" t="s">
        <v>517</v>
      </c>
      <c r="E142" s="154" t="s">
        <v>518</v>
      </c>
      <c r="F142" s="350" t="s">
        <v>298</v>
      </c>
      <c r="G142" s="350" t="s">
        <v>298</v>
      </c>
      <c r="H142" s="350" t="s">
        <v>298</v>
      </c>
      <c r="I142" s="344"/>
      <c r="J142" s="345"/>
      <c r="K142" s="346"/>
      <c r="L142" s="365"/>
    </row>
    <row r="143" spans="3:12" ht="21" x14ac:dyDescent="0.25">
      <c r="C143" s="122"/>
      <c r="D143" s="155" t="s">
        <v>519</v>
      </c>
      <c r="E143" s="156"/>
    </row>
    <row r="144" spans="3:12" ht="15.75" thickBot="1" x14ac:dyDescent="0.3"/>
    <row r="145" spans="3:9" ht="21" x14ac:dyDescent="0.25">
      <c r="C145" s="370">
        <f>1+C142</f>
        <v>333</v>
      </c>
      <c r="D145" s="517" t="s">
        <v>520</v>
      </c>
      <c r="E145" s="518"/>
      <c r="F145" s="518"/>
      <c r="G145" s="518"/>
      <c r="H145" s="518"/>
      <c r="I145" s="519"/>
    </row>
    <row r="146" spans="3:9" ht="21.75" thickBot="1" x14ac:dyDescent="0.3">
      <c r="C146" s="253"/>
      <c r="D146" s="521" t="s">
        <v>521</v>
      </c>
      <c r="E146" s="521"/>
      <c r="F146" s="521"/>
      <c r="G146" s="521"/>
      <c r="H146" s="521"/>
      <c r="I146" s="522"/>
    </row>
  </sheetData>
  <mergeCells count="31">
    <mergeCell ref="D53:D54"/>
    <mergeCell ref="E53:E54"/>
    <mergeCell ref="F53:L53"/>
    <mergeCell ref="F8:H8"/>
    <mergeCell ref="D10:L10"/>
    <mergeCell ref="D11:D12"/>
    <mergeCell ref="E11:E12"/>
    <mergeCell ref="F11:L11"/>
    <mergeCell ref="D6:L6"/>
    <mergeCell ref="I8:J8"/>
    <mergeCell ref="K8:L8"/>
    <mergeCell ref="D7:L7"/>
    <mergeCell ref="C1:L1"/>
    <mergeCell ref="C2:L2"/>
    <mergeCell ref="C3:L3"/>
    <mergeCell ref="C4:L4"/>
    <mergeCell ref="D8:E8"/>
    <mergeCell ref="D145:I145"/>
    <mergeCell ref="D146:I146"/>
    <mergeCell ref="D66:D67"/>
    <mergeCell ref="E66:E67"/>
    <mergeCell ref="F66:L66"/>
    <mergeCell ref="E115:E127"/>
    <mergeCell ref="E128:E134"/>
    <mergeCell ref="E108:E113"/>
    <mergeCell ref="D106:D107"/>
    <mergeCell ref="E106:E107"/>
    <mergeCell ref="F106:L106"/>
    <mergeCell ref="D88:D89"/>
    <mergeCell ref="E88:E89"/>
    <mergeCell ref="F88:L88"/>
  </mergeCells>
  <dataValidations count="4">
    <dataValidation type="list" allowBlank="1" showInputMessage="1" showErrorMessage="1" sqref="F108:H108 I108:I112 H113 F116:F121 H122 F123 F138:F139 I114:I139 J108:L139 I141:L142" xr:uid="{60B0DA34-7894-4C3D-82DF-A18780D06ABE}">
      <formula1>$A$131:$A$132</formula1>
    </dataValidation>
    <dataValidation type="list" allowBlank="1" showInputMessage="1" showErrorMessage="1" sqref="H96:L97 F101:F102 K101:L105 I101:J104" xr:uid="{579A426C-354A-4176-A457-7A19A3108B10}">
      <formula1>$A$103:$A$104</formula1>
    </dataValidation>
    <dataValidation type="list" allowBlank="1" showInputMessage="1" showErrorMessage="1" sqref="I69:L70 F69:F70 I75 J75:L76 I79:J79 I81:J82 K79:L82 F81:F83 I85:L87 F85" xr:uid="{592F151E-B55A-4A14-B9B1-6999FB8B716C}">
      <formula1>$A$78:$A$79</formula1>
    </dataValidation>
    <dataValidation type="list" allowBlank="1" showInputMessage="1" showErrorMessage="1" sqref="F13:L52 F55:L65 F68:L68 G69:H70 F71:L74 F75:H75 F76:I76 F77:L78 F79:H79 F80:J80 G81:H82 G83:L83 F84:L84 G85:H85 F86:H87 F90:L95 F96:G97 F98:L100 G101:H102 F103:H104 F105:J105 F109:H112 F113:G113 I113 F114:H115 G116:H121 F122:G122 G123:H123 F124:H137 G138:H139 F140:L140 F141:H142" xr:uid="{AA5EBE26-55AC-428D-9D5A-9FE5E0F9A289}">
      <formula1>$A$16:$A$17</formula1>
    </dataValidation>
  </dataValidations>
  <pageMargins left="0.7" right="0.7" top="0.75" bottom="0.75" header="0.3" footer="0.3"/>
  <pageSetup scale="41" orientation="landscape" horizontalDpi="4294967294" verticalDpi="4294967294" r:id="rId1"/>
  <rowBreaks count="2" manualBreakCount="2">
    <brk id="12" max="16383" man="1"/>
    <brk id="108" max="16383" man="1"/>
  </rowBreaks>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L39"/>
  <sheetViews>
    <sheetView tabSelected="1" topLeftCell="B1" zoomScale="80" zoomScaleNormal="80" zoomScaleSheetLayoutView="100" workbookViewId="0">
      <selection activeCell="D30" sqref="D30"/>
    </sheetView>
  </sheetViews>
  <sheetFormatPr defaultColWidth="9.140625" defaultRowHeight="15" x14ac:dyDescent="0.25"/>
  <cols>
    <col min="1" max="1" width="8.28515625" style="3" hidden="1" customWidth="1"/>
    <col min="2" max="2" width="6.7109375" style="8" customWidth="1"/>
    <col min="3" max="3" width="7.42578125" style="101" customWidth="1"/>
    <col min="4" max="4" width="66" style="9" customWidth="1"/>
    <col min="5" max="6" width="25.7109375" style="9" customWidth="1"/>
    <col min="7" max="13" width="18.140625" style="9" customWidth="1"/>
    <col min="14" max="32" width="18.140625" style="8" customWidth="1"/>
    <col min="33" max="16384" width="9.140625" style="8"/>
  </cols>
  <sheetData>
    <row r="1" spans="1:16" ht="36.75" thickBot="1" x14ac:dyDescent="0.3">
      <c r="C1" s="606" t="s">
        <v>140</v>
      </c>
      <c r="D1" s="606"/>
      <c r="E1" s="606"/>
      <c r="F1" s="606"/>
      <c r="G1" s="61"/>
      <c r="H1" s="61"/>
    </row>
    <row r="2" spans="1:16" ht="29.25" thickBot="1" x14ac:dyDescent="0.3">
      <c r="C2" s="559" t="s">
        <v>522</v>
      </c>
      <c r="D2" s="560"/>
      <c r="E2" s="560"/>
      <c r="F2" s="561"/>
    </row>
    <row r="3" spans="1:16" ht="24.75" customHeight="1" thickBot="1" x14ac:dyDescent="0.3">
      <c r="C3" s="607" t="s">
        <v>523</v>
      </c>
      <c r="D3" s="608"/>
      <c r="E3" s="608"/>
      <c r="F3" s="609"/>
    </row>
    <row r="4" spans="1:16" ht="15.75" thickBot="1" x14ac:dyDescent="0.3">
      <c r="C4" s="102" t="s">
        <v>143</v>
      </c>
    </row>
    <row r="5" spans="1:16" ht="29.25" thickBot="1" x14ac:dyDescent="0.3">
      <c r="C5" s="370">
        <f>1+'3. Partner RolesResponsibilites'!C145</f>
        <v>334</v>
      </c>
      <c r="D5" s="610" t="s">
        <v>524</v>
      </c>
      <c r="E5" s="611"/>
      <c r="F5" s="612"/>
    </row>
    <row r="6" spans="1:16" ht="87.75" customHeight="1" thickBot="1" x14ac:dyDescent="0.3">
      <c r="C6" s="371">
        <f>1+C5</f>
        <v>335</v>
      </c>
      <c r="D6" s="613" t="s">
        <v>525</v>
      </c>
      <c r="E6" s="614"/>
      <c r="F6" s="615"/>
      <c r="N6" s="9"/>
      <c r="O6" s="9"/>
      <c r="P6" s="9"/>
    </row>
    <row r="7" spans="1:16" ht="15.75" thickBot="1" x14ac:dyDescent="0.3">
      <c r="C7" s="157"/>
      <c r="N7" s="9"/>
      <c r="O7" s="9"/>
      <c r="P7" s="9"/>
    </row>
    <row r="8" spans="1:16" ht="15" customHeight="1" x14ac:dyDescent="0.25">
      <c r="A8" s="8" t="s">
        <v>526</v>
      </c>
      <c r="C8" s="165">
        <f>1+C6</f>
        <v>336</v>
      </c>
      <c r="D8" s="616" t="s">
        <v>527</v>
      </c>
      <c r="E8" s="618" t="s">
        <v>528</v>
      </c>
      <c r="F8" s="620" t="s">
        <v>529</v>
      </c>
      <c r="N8" s="9"/>
      <c r="O8" s="9"/>
      <c r="P8" s="9"/>
    </row>
    <row r="9" spans="1:16" ht="71.25" customHeight="1" thickBot="1" x14ac:dyDescent="0.3">
      <c r="A9" s="8" t="s">
        <v>530</v>
      </c>
      <c r="C9" s="372">
        <f t="shared" ref="C9:C36" si="0">1+C8</f>
        <v>337</v>
      </c>
      <c r="D9" s="617"/>
      <c r="E9" s="619"/>
      <c r="F9" s="621"/>
    </row>
    <row r="10" spans="1:16" s="56" customFormat="1" ht="24" x14ac:dyDescent="0.25">
      <c r="A10" s="56" t="s">
        <v>531</v>
      </c>
      <c r="C10" s="262">
        <f t="shared" si="0"/>
        <v>338</v>
      </c>
      <c r="D10" s="105" t="s">
        <v>532</v>
      </c>
      <c r="E10" s="58" t="s">
        <v>526</v>
      </c>
      <c r="F10" s="86" t="s">
        <v>160</v>
      </c>
    </row>
    <row r="11" spans="1:16" s="56" customFormat="1" ht="24" x14ac:dyDescent="0.25">
      <c r="A11" s="56" t="s">
        <v>533</v>
      </c>
      <c r="C11" s="262">
        <f t="shared" si="0"/>
        <v>339</v>
      </c>
      <c r="D11" s="74" t="s">
        <v>534</v>
      </c>
      <c r="E11" s="116" t="s">
        <v>531</v>
      </c>
      <c r="F11" s="87" t="s">
        <v>262</v>
      </c>
    </row>
    <row r="12" spans="1:16" s="56" customFormat="1" ht="36" x14ac:dyDescent="0.25">
      <c r="C12" s="262">
        <f t="shared" si="0"/>
        <v>340</v>
      </c>
      <c r="D12" s="74" t="s">
        <v>535</v>
      </c>
      <c r="E12" s="116" t="s">
        <v>531</v>
      </c>
      <c r="F12" s="87" t="s">
        <v>160</v>
      </c>
    </row>
    <row r="13" spans="1:16" s="10" customFormat="1" x14ac:dyDescent="0.25">
      <c r="A13" s="10" t="s">
        <v>262</v>
      </c>
      <c r="C13" s="372">
        <f t="shared" si="0"/>
        <v>341</v>
      </c>
      <c r="D13" s="74" t="s">
        <v>536</v>
      </c>
      <c r="E13" s="116" t="s">
        <v>531</v>
      </c>
      <c r="F13" s="87" t="s">
        <v>160</v>
      </c>
      <c r="G13" s="56"/>
      <c r="H13" s="56"/>
      <c r="I13" s="56"/>
      <c r="J13" s="56"/>
      <c r="K13" s="56"/>
      <c r="L13" s="56"/>
      <c r="M13" s="56"/>
    </row>
    <row r="14" spans="1:16" s="10" customFormat="1" ht="24" x14ac:dyDescent="0.25">
      <c r="A14" s="10" t="s">
        <v>160</v>
      </c>
      <c r="C14" s="372">
        <f t="shared" si="0"/>
        <v>342</v>
      </c>
      <c r="D14" s="74" t="s">
        <v>537</v>
      </c>
      <c r="E14" s="116" t="s">
        <v>526</v>
      </c>
      <c r="F14" s="87" t="s">
        <v>160</v>
      </c>
      <c r="G14" s="56"/>
      <c r="H14" s="56"/>
      <c r="I14" s="56"/>
      <c r="J14" s="56"/>
      <c r="K14" s="56"/>
      <c r="L14" s="56"/>
      <c r="M14" s="56"/>
    </row>
    <row r="15" spans="1:16" s="10" customFormat="1" ht="24" x14ac:dyDescent="0.25">
      <c r="A15" s="7"/>
      <c r="C15" s="372">
        <f t="shared" si="0"/>
        <v>343</v>
      </c>
      <c r="D15" s="74" t="s">
        <v>538</v>
      </c>
      <c r="E15" s="116" t="s">
        <v>526</v>
      </c>
      <c r="F15" s="87" t="s">
        <v>160</v>
      </c>
      <c r="G15" s="56"/>
      <c r="H15" s="56"/>
      <c r="I15" s="56"/>
      <c r="J15" s="56"/>
      <c r="K15" s="56"/>
      <c r="L15" s="56"/>
      <c r="M15" s="56"/>
    </row>
    <row r="16" spans="1:16" s="10" customFormat="1" ht="24" x14ac:dyDescent="0.25">
      <c r="A16" s="7"/>
      <c r="C16" s="372">
        <f t="shared" si="0"/>
        <v>344</v>
      </c>
      <c r="D16" s="74" t="s">
        <v>539</v>
      </c>
      <c r="E16" s="116" t="s">
        <v>526</v>
      </c>
      <c r="F16" s="87" t="s">
        <v>160</v>
      </c>
      <c r="G16" s="56"/>
      <c r="H16" s="56"/>
      <c r="I16" s="56"/>
      <c r="J16" s="56"/>
      <c r="K16" s="56"/>
      <c r="L16" s="56"/>
      <c r="M16" s="56"/>
    </row>
    <row r="17" spans="1:38" s="10" customFormat="1" ht="60" x14ac:dyDescent="0.25">
      <c r="A17" s="7"/>
      <c r="C17" s="372">
        <f t="shared" si="0"/>
        <v>345</v>
      </c>
      <c r="D17" s="75" t="s">
        <v>540</v>
      </c>
      <c r="E17" s="116" t="s">
        <v>531</v>
      </c>
      <c r="F17" s="87" t="s">
        <v>160</v>
      </c>
      <c r="G17" s="56"/>
      <c r="H17" s="56"/>
      <c r="I17" s="56"/>
      <c r="J17" s="56"/>
      <c r="K17" s="56"/>
      <c r="L17" s="56"/>
      <c r="M17" s="56"/>
    </row>
    <row r="18" spans="1:38" s="10" customFormat="1" ht="30" x14ac:dyDescent="0.25">
      <c r="A18" s="7"/>
      <c r="C18" s="372">
        <f t="shared" si="0"/>
        <v>346</v>
      </c>
      <c r="D18" s="76" t="s">
        <v>541</v>
      </c>
      <c r="E18" s="116" t="s">
        <v>526</v>
      </c>
      <c r="F18" s="87" t="s">
        <v>160</v>
      </c>
      <c r="G18" s="56"/>
      <c r="H18" s="56"/>
      <c r="I18" s="56"/>
      <c r="J18" s="56"/>
      <c r="K18" s="56"/>
      <c r="L18" s="56"/>
      <c r="M18" s="56"/>
    </row>
    <row r="19" spans="1:38" s="10" customFormat="1" ht="43.5" customHeight="1" x14ac:dyDescent="0.25">
      <c r="A19" s="7"/>
      <c r="C19" s="372">
        <f t="shared" si="0"/>
        <v>347</v>
      </c>
      <c r="D19" s="603" t="s">
        <v>542</v>
      </c>
      <c r="E19" s="604"/>
      <c r="F19" s="605"/>
      <c r="G19" s="56"/>
      <c r="H19" s="56"/>
      <c r="I19" s="56"/>
      <c r="J19" s="56"/>
      <c r="K19" s="56"/>
      <c r="L19" s="56"/>
      <c r="M19" s="56"/>
    </row>
    <row r="20" spans="1:38" s="10" customFormat="1" ht="45" x14ac:dyDescent="0.25">
      <c r="A20" s="7"/>
      <c r="C20" s="372">
        <f t="shared" si="0"/>
        <v>348</v>
      </c>
      <c r="D20" s="57" t="s">
        <v>543</v>
      </c>
      <c r="E20" s="116" t="s">
        <v>533</v>
      </c>
      <c r="F20" s="87" t="s">
        <v>160</v>
      </c>
      <c r="G20" s="56"/>
      <c r="H20" s="56"/>
      <c r="I20" s="56"/>
      <c r="J20" s="56"/>
      <c r="K20" s="56"/>
      <c r="L20" s="56"/>
      <c r="M20" s="56"/>
    </row>
    <row r="21" spans="1:38" s="10" customFormat="1" x14ac:dyDescent="0.25">
      <c r="A21" s="7"/>
      <c r="C21" s="372">
        <f t="shared" si="0"/>
        <v>349</v>
      </c>
      <c r="D21" s="57"/>
      <c r="E21" s="116"/>
      <c r="F21" s="87"/>
      <c r="G21" s="56"/>
      <c r="H21" s="56"/>
      <c r="I21" s="56"/>
      <c r="J21" s="56"/>
      <c r="K21" s="56"/>
      <c r="L21" s="56"/>
      <c r="M21" s="56"/>
    </row>
    <row r="22" spans="1:38" s="10" customFormat="1" x14ac:dyDescent="0.25">
      <c r="A22" s="7"/>
      <c r="C22" s="372">
        <f t="shared" si="0"/>
        <v>350</v>
      </c>
      <c r="D22" s="57"/>
      <c r="E22" s="116"/>
      <c r="F22" s="87"/>
      <c r="G22" s="56"/>
      <c r="H22" s="56"/>
      <c r="I22" s="56"/>
      <c r="J22" s="56"/>
      <c r="K22" s="56"/>
      <c r="L22" s="56"/>
      <c r="M22" s="56"/>
    </row>
    <row r="23" spans="1:38" s="10" customFormat="1" x14ac:dyDescent="0.25">
      <c r="A23" s="7"/>
      <c r="C23" s="372">
        <f t="shared" si="0"/>
        <v>351</v>
      </c>
      <c r="D23" s="57"/>
      <c r="E23" s="116"/>
      <c r="F23" s="87"/>
      <c r="G23" s="56"/>
      <c r="H23" s="56"/>
      <c r="I23" s="56"/>
      <c r="J23" s="56"/>
      <c r="K23" s="56"/>
      <c r="L23" s="56"/>
      <c r="M23" s="56"/>
    </row>
    <row r="24" spans="1:38" s="10" customFormat="1" x14ac:dyDescent="0.25">
      <c r="A24" s="7"/>
      <c r="C24" s="372">
        <f t="shared" si="0"/>
        <v>352</v>
      </c>
      <c r="D24" s="57"/>
      <c r="E24" s="116"/>
      <c r="F24" s="87"/>
      <c r="G24" s="56"/>
      <c r="H24" s="56"/>
      <c r="I24" s="56"/>
      <c r="J24" s="56"/>
      <c r="K24" s="56"/>
      <c r="L24" s="56"/>
      <c r="M24" s="56"/>
    </row>
    <row r="25" spans="1:38" s="10" customFormat="1" x14ac:dyDescent="0.25">
      <c r="A25" s="7"/>
      <c r="C25" s="372">
        <f t="shared" si="0"/>
        <v>353</v>
      </c>
      <c r="D25" s="57"/>
      <c r="E25" s="116"/>
      <c r="F25" s="87"/>
      <c r="G25" s="56"/>
      <c r="H25" s="56"/>
      <c r="I25" s="56"/>
      <c r="J25" s="56"/>
      <c r="K25" s="56"/>
      <c r="L25" s="56"/>
      <c r="M25" s="56"/>
    </row>
    <row r="26" spans="1:38" s="10" customFormat="1" x14ac:dyDescent="0.25">
      <c r="A26" s="7"/>
      <c r="C26" s="372">
        <f t="shared" si="0"/>
        <v>354</v>
      </c>
      <c r="D26" s="57"/>
      <c r="E26" s="116"/>
      <c r="F26" s="87"/>
      <c r="G26" s="56"/>
      <c r="H26" s="56"/>
      <c r="I26" s="56"/>
      <c r="J26" s="56"/>
      <c r="K26" s="56"/>
      <c r="L26" s="56"/>
      <c r="M26" s="56"/>
    </row>
    <row r="27" spans="1:38" s="10" customFormat="1" ht="15.75" thickBot="1" x14ac:dyDescent="0.3">
      <c r="A27" s="7"/>
      <c r="C27" s="373">
        <f t="shared" si="0"/>
        <v>355</v>
      </c>
      <c r="D27" s="59"/>
      <c r="E27" s="60"/>
      <c r="F27" s="88"/>
      <c r="G27" s="56"/>
      <c r="H27" s="56"/>
      <c r="I27" s="56"/>
      <c r="J27" s="56"/>
      <c r="K27" s="56"/>
      <c r="L27" s="56"/>
      <c r="M27" s="56"/>
    </row>
    <row r="28" spans="1:38" ht="39" customHeight="1" x14ac:dyDescent="0.25">
      <c r="C28" s="372">
        <f>1+C27</f>
        <v>356</v>
      </c>
      <c r="D28" s="414" t="s">
        <v>544</v>
      </c>
      <c r="E28" s="618" t="s">
        <v>528</v>
      </c>
      <c r="F28" s="620" t="s">
        <v>529</v>
      </c>
    </row>
    <row r="29" spans="1:38" ht="33.75" customHeight="1" x14ac:dyDescent="0.25">
      <c r="C29" s="372">
        <f t="shared" si="0"/>
        <v>357</v>
      </c>
      <c r="D29" s="602"/>
      <c r="E29" s="619"/>
      <c r="F29" s="622"/>
      <c r="AE29" s="9"/>
      <c r="AF29" s="9"/>
      <c r="AG29" s="9"/>
      <c r="AH29" s="9"/>
      <c r="AI29" s="9"/>
      <c r="AJ29" s="9"/>
      <c r="AK29" s="9"/>
      <c r="AL29" s="9"/>
    </row>
    <row r="30" spans="1:38" x14ac:dyDescent="0.25">
      <c r="C30" s="372">
        <f t="shared" si="0"/>
        <v>358</v>
      </c>
      <c r="D30" s="57"/>
      <c r="E30" s="116"/>
      <c r="F30" s="87"/>
      <c r="AE30" s="9"/>
      <c r="AF30" s="9"/>
      <c r="AG30" s="9"/>
      <c r="AH30" s="9"/>
      <c r="AI30" s="9"/>
      <c r="AJ30" s="9"/>
      <c r="AK30" s="9"/>
      <c r="AL30" s="9"/>
    </row>
    <row r="31" spans="1:38" x14ac:dyDescent="0.25">
      <c r="C31" s="372">
        <f t="shared" si="0"/>
        <v>359</v>
      </c>
      <c r="D31" s="57"/>
      <c r="E31" s="116"/>
      <c r="F31" s="87"/>
    </row>
    <row r="32" spans="1:38" x14ac:dyDescent="0.25">
      <c r="C32" s="372">
        <f t="shared" si="0"/>
        <v>360</v>
      </c>
      <c r="D32" s="57"/>
      <c r="E32" s="116"/>
      <c r="F32" s="87"/>
    </row>
    <row r="33" spans="3:6" x14ac:dyDescent="0.25">
      <c r="C33" s="372">
        <f t="shared" si="0"/>
        <v>361</v>
      </c>
      <c r="D33" s="57"/>
      <c r="E33" s="116"/>
      <c r="F33" s="87"/>
    </row>
    <row r="34" spans="3:6" x14ac:dyDescent="0.25">
      <c r="C34" s="372">
        <f t="shared" si="0"/>
        <v>362</v>
      </c>
      <c r="D34" s="57"/>
      <c r="E34" s="116"/>
      <c r="F34" s="87"/>
    </row>
    <row r="35" spans="3:6" x14ac:dyDescent="0.25">
      <c r="C35" s="372">
        <f t="shared" si="0"/>
        <v>363</v>
      </c>
      <c r="D35" s="57"/>
      <c r="E35" s="116"/>
      <c r="F35" s="87"/>
    </row>
    <row r="36" spans="3:6" ht="15.75" thickBot="1" x14ac:dyDescent="0.3">
      <c r="C36" s="373">
        <f t="shared" si="0"/>
        <v>364</v>
      </c>
      <c r="D36" s="59"/>
      <c r="E36" s="60"/>
      <c r="F36" s="88"/>
    </row>
    <row r="37" spans="3:6" ht="15.75" thickBot="1" x14ac:dyDescent="0.3">
      <c r="C37" s="157"/>
    </row>
    <row r="38" spans="3:6" ht="21" customHeight="1" x14ac:dyDescent="0.25">
      <c r="C38" s="370">
        <f>C36+1</f>
        <v>365</v>
      </c>
      <c r="D38" s="389" t="s">
        <v>545</v>
      </c>
      <c r="E38" s="390"/>
      <c r="F38" s="391"/>
    </row>
    <row r="39" spans="3:6" ht="21" customHeight="1" thickBot="1" x14ac:dyDescent="0.3">
      <c r="C39" s="371">
        <f>1+C38</f>
        <v>366</v>
      </c>
      <c r="D39" s="407" t="s">
        <v>546</v>
      </c>
      <c r="E39" s="408"/>
      <c r="F39" s="409"/>
    </row>
  </sheetData>
  <mergeCells count="14">
    <mergeCell ref="D28:D29"/>
    <mergeCell ref="D38:F38"/>
    <mergeCell ref="D39:F39"/>
    <mergeCell ref="D19:F19"/>
    <mergeCell ref="C1:F1"/>
    <mergeCell ref="C2:F2"/>
    <mergeCell ref="C3:F3"/>
    <mergeCell ref="D5:F5"/>
    <mergeCell ref="D6:F6"/>
    <mergeCell ref="D8:D9"/>
    <mergeCell ref="E8:E9"/>
    <mergeCell ref="F8:F9"/>
    <mergeCell ref="E28:E29"/>
    <mergeCell ref="F28:F29"/>
  </mergeCells>
  <dataValidations disablePrompts="1" count="2">
    <dataValidation type="list" allowBlank="1" showInputMessage="1" showErrorMessage="1" sqref="E10:E18 E20:E27 E30:E36" xr:uid="{00000000-0002-0000-0400-000000000000}">
      <formula1>$A$8:$A$11</formula1>
    </dataValidation>
    <dataValidation type="list" allowBlank="1" showInputMessage="1" showErrorMessage="1" sqref="F10:F18 F20:F27 F30:F36" xr:uid="{00000000-0002-0000-0400-000001000000}">
      <formula1>$A$13:$A$14</formula1>
    </dataValidation>
  </dataValidations>
  <pageMargins left="0.7" right="0.7" top="0.75" bottom="0.75" header="0.3" footer="0.3"/>
  <pageSetup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P104"/>
  <sheetViews>
    <sheetView topLeftCell="C99" zoomScale="80" zoomScaleNormal="80" zoomScaleSheetLayoutView="40" workbookViewId="0">
      <selection activeCell="F110" sqref="F110"/>
    </sheetView>
  </sheetViews>
  <sheetFormatPr defaultRowHeight="15" x14ac:dyDescent="0.25"/>
  <cols>
    <col min="1" max="1" width="9.7109375" style="8" hidden="1" customWidth="1"/>
    <col min="2" max="2" width="9.140625" style="8"/>
    <col min="3" max="3" width="9.140625" style="96"/>
    <col min="4" max="4" width="54" customWidth="1"/>
    <col min="5" max="8" width="17.7109375" customWidth="1"/>
    <col min="9" max="9" width="18" customWidth="1"/>
    <col min="10" max="16" width="18.140625" customWidth="1"/>
    <col min="17" max="17" width="19.5703125" customWidth="1"/>
    <col min="18" max="18" width="9.140625" customWidth="1"/>
    <col min="19" max="19" width="14.28515625" customWidth="1"/>
    <col min="20" max="20" width="21" customWidth="1"/>
    <col min="22" max="22" width="12.7109375" customWidth="1"/>
    <col min="23" max="23" width="26.140625" customWidth="1"/>
    <col min="24" max="24" width="18.42578125" customWidth="1"/>
  </cols>
  <sheetData>
    <row r="1" spans="3:11" ht="60.75" customHeight="1" thickBot="1" x14ac:dyDescent="0.3">
      <c r="C1" s="469" t="s">
        <v>140</v>
      </c>
      <c r="D1" s="469"/>
      <c r="E1" s="469"/>
      <c r="F1" s="469"/>
      <c r="G1" s="469"/>
      <c r="H1" s="469"/>
      <c r="I1" s="469"/>
      <c r="J1" s="469"/>
      <c r="K1" s="469"/>
    </row>
    <row r="2" spans="3:11" ht="29.25" customHeight="1" thickBot="1" x14ac:dyDescent="0.3">
      <c r="C2" s="559" t="s">
        <v>547</v>
      </c>
      <c r="D2" s="560"/>
      <c r="E2" s="560"/>
      <c r="F2" s="560"/>
      <c r="G2" s="560"/>
      <c r="H2" s="560"/>
      <c r="I2" s="560"/>
      <c r="J2" s="560"/>
      <c r="K2" s="561"/>
    </row>
    <row r="3" spans="3:11" ht="75" customHeight="1" x14ac:dyDescent="0.25">
      <c r="C3" s="657" t="s">
        <v>548</v>
      </c>
      <c r="D3" s="658"/>
      <c r="E3" s="658"/>
      <c r="F3" s="658"/>
      <c r="G3" s="658"/>
      <c r="H3" s="658"/>
      <c r="I3" s="658"/>
      <c r="J3" s="658"/>
      <c r="K3" s="659"/>
    </row>
    <row r="4" spans="3:11" s="8" customFormat="1" ht="33" customHeight="1" thickBot="1" x14ac:dyDescent="0.3">
      <c r="C4" s="660" t="s">
        <v>549</v>
      </c>
      <c r="D4" s="661"/>
      <c r="E4" s="661"/>
      <c r="F4" s="661"/>
      <c r="G4" s="661"/>
      <c r="H4" s="661"/>
      <c r="I4" s="661"/>
      <c r="J4" s="661"/>
      <c r="K4" s="662"/>
    </row>
    <row r="5" spans="3:11" ht="15.75" customHeight="1" thickBot="1" x14ac:dyDescent="0.3">
      <c r="D5" s="8"/>
      <c r="E5" s="8"/>
      <c r="F5" s="8"/>
      <c r="G5" s="8"/>
      <c r="H5" s="8"/>
      <c r="I5" s="8"/>
      <c r="J5" s="8"/>
      <c r="K5" s="8"/>
    </row>
    <row r="6" spans="3:11" ht="19.5" thickBot="1" x14ac:dyDescent="0.3">
      <c r="C6" s="252">
        <f>1+'4.  Innovations'!C39</f>
        <v>367</v>
      </c>
      <c r="D6" s="234" t="s">
        <v>550</v>
      </c>
      <c r="E6" s="49" t="s">
        <v>189</v>
      </c>
      <c r="F6" s="49" t="s">
        <v>190</v>
      </c>
      <c r="G6" s="49" t="s">
        <v>191</v>
      </c>
      <c r="H6" s="49" t="s">
        <v>192</v>
      </c>
      <c r="I6" s="49" t="s">
        <v>193</v>
      </c>
      <c r="J6" s="49" t="s">
        <v>194</v>
      </c>
      <c r="K6" s="49" t="s">
        <v>195</v>
      </c>
    </row>
    <row r="7" spans="3:11" x14ac:dyDescent="0.25">
      <c r="C7" s="386">
        <f t="shared" ref="C7:C12" si="0">1+C6</f>
        <v>368</v>
      </c>
      <c r="D7" s="35" t="s">
        <v>551</v>
      </c>
      <c r="E7" s="89" t="s">
        <v>552</v>
      </c>
      <c r="F7" s="89" t="s">
        <v>552</v>
      </c>
      <c r="G7" s="62"/>
      <c r="H7" s="62"/>
      <c r="I7" s="62"/>
      <c r="J7" s="62"/>
      <c r="K7" s="63"/>
    </row>
    <row r="8" spans="3:11" x14ac:dyDescent="0.25">
      <c r="C8" s="386">
        <f t="shared" si="0"/>
        <v>369</v>
      </c>
      <c r="D8" s="36" t="s">
        <v>157</v>
      </c>
      <c r="E8" s="90" t="s">
        <v>553</v>
      </c>
      <c r="F8" s="90" t="s">
        <v>553</v>
      </c>
      <c r="G8" s="64"/>
      <c r="H8" s="64"/>
      <c r="I8" s="64"/>
      <c r="J8" s="64"/>
      <c r="K8" s="65"/>
    </row>
    <row r="9" spans="3:11" ht="30" x14ac:dyDescent="0.25">
      <c r="C9" s="386">
        <f t="shared" si="0"/>
        <v>370</v>
      </c>
      <c r="D9" s="37" t="s">
        <v>158</v>
      </c>
      <c r="E9" s="93" t="s">
        <v>554</v>
      </c>
      <c r="F9" s="93" t="s">
        <v>554</v>
      </c>
      <c r="G9" s="66"/>
      <c r="H9" s="66"/>
      <c r="I9" s="66"/>
      <c r="J9" s="66"/>
      <c r="K9" s="67"/>
    </row>
    <row r="10" spans="3:11" ht="30" x14ac:dyDescent="0.25">
      <c r="C10" s="386">
        <f t="shared" si="0"/>
        <v>371</v>
      </c>
      <c r="D10" s="38" t="s">
        <v>555</v>
      </c>
      <c r="E10" s="91" t="s">
        <v>211</v>
      </c>
      <c r="F10" s="68" t="s">
        <v>211</v>
      </c>
      <c r="G10" s="68"/>
      <c r="H10" s="68"/>
      <c r="I10" s="68"/>
      <c r="J10" s="68"/>
      <c r="K10" s="69"/>
    </row>
    <row r="11" spans="3:11" x14ac:dyDescent="0.25">
      <c r="C11" s="386">
        <f t="shared" si="0"/>
        <v>372</v>
      </c>
      <c r="D11" s="39" t="s">
        <v>556</v>
      </c>
      <c r="E11" s="91" t="s">
        <v>211</v>
      </c>
      <c r="F11" s="68" t="s">
        <v>211</v>
      </c>
      <c r="G11" s="70"/>
      <c r="H11" s="70"/>
      <c r="I11" s="70"/>
      <c r="J11" s="70"/>
      <c r="K11" s="71"/>
    </row>
    <row r="12" spans="3:11" x14ac:dyDescent="0.25">
      <c r="C12" s="386">
        <f t="shared" si="0"/>
        <v>373</v>
      </c>
      <c r="D12" s="39" t="s">
        <v>157</v>
      </c>
      <c r="E12" s="91" t="s">
        <v>211</v>
      </c>
      <c r="F12" s="68" t="s">
        <v>211</v>
      </c>
      <c r="G12" s="70"/>
      <c r="H12" s="70"/>
      <c r="I12" s="70"/>
      <c r="J12" s="70"/>
      <c r="K12" s="71"/>
    </row>
    <row r="13" spans="3:11" x14ac:dyDescent="0.25">
      <c r="C13" s="253">
        <f>1+C12</f>
        <v>374</v>
      </c>
      <c r="D13" s="40" t="s">
        <v>158</v>
      </c>
      <c r="E13" s="91" t="s">
        <v>211</v>
      </c>
      <c r="F13" s="68" t="s">
        <v>211</v>
      </c>
      <c r="G13" s="72"/>
      <c r="H13" s="72"/>
      <c r="I13" s="72"/>
      <c r="J13" s="72"/>
      <c r="K13" s="73"/>
    </row>
    <row r="14" spans="3:11" x14ac:dyDescent="0.25">
      <c r="C14" s="98"/>
      <c r="D14" s="53"/>
      <c r="E14" s="54"/>
      <c r="F14" s="54"/>
      <c r="G14" s="54"/>
      <c r="H14" s="54"/>
      <c r="I14" s="54"/>
      <c r="J14" s="7"/>
      <c r="K14" s="7"/>
    </row>
    <row r="15" spans="3:11" s="8" customFormat="1" ht="38.25" thickBot="1" x14ac:dyDescent="0.3">
      <c r="C15" s="252">
        <f>1+C13</f>
        <v>375</v>
      </c>
      <c r="D15" s="376" t="s">
        <v>557</v>
      </c>
      <c r="E15" s="49" t="s">
        <v>189</v>
      </c>
      <c r="F15" s="49" t="s">
        <v>190</v>
      </c>
      <c r="G15" s="49" t="s">
        <v>191</v>
      </c>
      <c r="H15" s="49" t="s">
        <v>192</v>
      </c>
      <c r="I15" s="49" t="s">
        <v>193</v>
      </c>
      <c r="J15" s="49" t="s">
        <v>194</v>
      </c>
      <c r="K15" s="49" t="s">
        <v>195</v>
      </c>
    </row>
    <row r="16" spans="3:11" s="8" customFormat="1" ht="33.75" customHeight="1" x14ac:dyDescent="0.25">
      <c r="C16" s="386">
        <f t="shared" ref="C16:C37" si="1">1+C15</f>
        <v>376</v>
      </c>
      <c r="D16" s="24" t="s">
        <v>558</v>
      </c>
      <c r="E16" s="104">
        <v>9</v>
      </c>
      <c r="F16" s="104">
        <v>9</v>
      </c>
      <c r="G16" s="80"/>
      <c r="H16" s="80"/>
      <c r="I16" s="80"/>
      <c r="J16" s="80"/>
      <c r="K16" s="81"/>
    </row>
    <row r="17" spans="3:16" s="8" customFormat="1" ht="33.75" customHeight="1" x14ac:dyDescent="0.25">
      <c r="C17" s="386">
        <f t="shared" si="1"/>
        <v>377</v>
      </c>
      <c r="D17" s="25" t="s">
        <v>559</v>
      </c>
      <c r="E17" s="95">
        <v>7</v>
      </c>
      <c r="F17" s="95">
        <v>10</v>
      </c>
      <c r="G17" s="82"/>
      <c r="H17" s="82"/>
      <c r="I17" s="82"/>
      <c r="J17" s="82"/>
      <c r="K17" s="83"/>
    </row>
    <row r="18" spans="3:16" s="8" customFormat="1" ht="30" x14ac:dyDescent="0.25">
      <c r="C18" s="386">
        <f t="shared" si="1"/>
        <v>378</v>
      </c>
      <c r="D18" s="26" t="s">
        <v>560</v>
      </c>
      <c r="E18" s="92">
        <v>6</v>
      </c>
      <c r="F18" s="78" t="s">
        <v>211</v>
      </c>
      <c r="G18" s="78"/>
      <c r="H18" s="78"/>
      <c r="I18" s="78"/>
      <c r="J18" s="78"/>
      <c r="K18" s="79"/>
    </row>
    <row r="19" spans="3:16" s="8" customFormat="1" ht="102" customHeight="1" thickBot="1" x14ac:dyDescent="0.3">
      <c r="C19" s="386">
        <f t="shared" si="1"/>
        <v>379</v>
      </c>
      <c r="D19" s="663" t="s">
        <v>561</v>
      </c>
      <c r="E19" s="636" t="s">
        <v>562</v>
      </c>
      <c r="F19" s="637"/>
      <c r="G19" s="636" t="s">
        <v>563</v>
      </c>
      <c r="H19" s="637"/>
      <c r="I19" s="627" t="s">
        <v>564</v>
      </c>
      <c r="J19" s="628"/>
      <c r="K19" s="238" t="s">
        <v>565</v>
      </c>
    </row>
    <row r="20" spans="3:16" ht="32.25" customHeight="1" x14ac:dyDescent="0.25">
      <c r="C20" s="386">
        <f t="shared" si="1"/>
        <v>380</v>
      </c>
      <c r="D20" s="664"/>
      <c r="E20" s="638" t="s">
        <v>566</v>
      </c>
      <c r="F20" s="635"/>
      <c r="G20" s="635" t="s">
        <v>177</v>
      </c>
      <c r="H20" s="635"/>
      <c r="I20" s="635" t="s">
        <v>567</v>
      </c>
      <c r="J20" s="635"/>
      <c r="K20" s="239">
        <v>2</v>
      </c>
      <c r="L20" s="8"/>
      <c r="M20" s="8"/>
      <c r="N20" s="8"/>
      <c r="O20" s="8"/>
      <c r="P20" s="8"/>
    </row>
    <row r="21" spans="3:16" s="8" customFormat="1" ht="32.25" customHeight="1" x14ac:dyDescent="0.25">
      <c r="C21" s="386">
        <f t="shared" si="1"/>
        <v>381</v>
      </c>
      <c r="D21" s="664"/>
      <c r="E21" s="639" t="s">
        <v>568</v>
      </c>
      <c r="F21" s="634"/>
      <c r="G21" s="634" t="s">
        <v>174</v>
      </c>
      <c r="H21" s="634"/>
      <c r="I21" s="634" t="s">
        <v>569</v>
      </c>
      <c r="J21" s="634"/>
      <c r="K21" s="240">
        <v>2</v>
      </c>
    </row>
    <row r="22" spans="3:16" s="8" customFormat="1" ht="32.25" customHeight="1" x14ac:dyDescent="0.25">
      <c r="C22" s="386">
        <f t="shared" si="1"/>
        <v>382</v>
      </c>
      <c r="D22" s="664"/>
      <c r="E22" s="639" t="s">
        <v>570</v>
      </c>
      <c r="F22" s="634"/>
      <c r="G22" s="634" t="s">
        <v>571</v>
      </c>
      <c r="H22" s="634"/>
      <c r="I22" s="634" t="s">
        <v>572</v>
      </c>
      <c r="J22" s="634"/>
      <c r="K22" s="240">
        <v>2</v>
      </c>
    </row>
    <row r="23" spans="3:16" s="8" customFormat="1" ht="32.25" customHeight="1" x14ac:dyDescent="0.25">
      <c r="C23" s="386">
        <f t="shared" si="1"/>
        <v>383</v>
      </c>
      <c r="D23" s="664"/>
      <c r="E23" s="639" t="s">
        <v>573</v>
      </c>
      <c r="F23" s="634"/>
      <c r="G23" s="634" t="s">
        <v>574</v>
      </c>
      <c r="H23" s="634"/>
      <c r="I23" s="634" t="s">
        <v>575</v>
      </c>
      <c r="J23" s="634"/>
      <c r="K23" s="240">
        <v>2</v>
      </c>
    </row>
    <row r="24" spans="3:16" s="8" customFormat="1" ht="32.25" customHeight="1" x14ac:dyDescent="0.25">
      <c r="C24" s="386">
        <f t="shared" si="1"/>
        <v>384</v>
      </c>
      <c r="D24" s="664"/>
      <c r="E24" s="639" t="s">
        <v>576</v>
      </c>
      <c r="F24" s="634"/>
      <c r="G24" s="634" t="s">
        <v>577</v>
      </c>
      <c r="H24" s="634"/>
      <c r="I24" s="634" t="s">
        <v>578</v>
      </c>
      <c r="J24" s="634"/>
      <c r="K24" s="240">
        <v>2</v>
      </c>
    </row>
    <row r="25" spans="3:16" s="8" customFormat="1" ht="32.25" customHeight="1" x14ac:dyDescent="0.25">
      <c r="C25" s="386">
        <f t="shared" si="1"/>
        <v>385</v>
      </c>
      <c r="D25" s="664"/>
      <c r="E25" s="639" t="s">
        <v>579</v>
      </c>
      <c r="F25" s="634"/>
      <c r="G25" s="634" t="s">
        <v>580</v>
      </c>
      <c r="H25" s="634"/>
      <c r="I25" s="634" t="s">
        <v>581</v>
      </c>
      <c r="J25" s="634"/>
      <c r="K25" s="240">
        <v>2</v>
      </c>
    </row>
    <row r="26" spans="3:16" s="8" customFormat="1" ht="32.25" customHeight="1" x14ac:dyDescent="0.25">
      <c r="C26" s="386">
        <f t="shared" si="1"/>
        <v>386</v>
      </c>
      <c r="D26" s="664"/>
      <c r="E26" s="639" t="s">
        <v>582</v>
      </c>
      <c r="F26" s="634"/>
      <c r="G26" s="634" t="s">
        <v>175</v>
      </c>
      <c r="H26" s="634"/>
      <c r="I26" s="634" t="s">
        <v>583</v>
      </c>
      <c r="J26" s="634"/>
      <c r="K26" s="240">
        <v>2</v>
      </c>
    </row>
    <row r="27" spans="3:16" s="8" customFormat="1" ht="32.25" customHeight="1" x14ac:dyDescent="0.25">
      <c r="C27" s="386">
        <f t="shared" si="1"/>
        <v>387</v>
      </c>
      <c r="D27" s="664"/>
      <c r="E27" s="639" t="s">
        <v>584</v>
      </c>
      <c r="F27" s="634"/>
      <c r="G27" s="634" t="s">
        <v>571</v>
      </c>
      <c r="H27" s="634"/>
      <c r="I27" s="634" t="s">
        <v>585</v>
      </c>
      <c r="J27" s="634"/>
      <c r="K27" s="240">
        <v>2</v>
      </c>
    </row>
    <row r="28" spans="3:16" s="8" customFormat="1" ht="32.25" customHeight="1" x14ac:dyDescent="0.25">
      <c r="C28" s="386">
        <f t="shared" si="1"/>
        <v>388</v>
      </c>
      <c r="D28" s="664"/>
      <c r="E28" s="639" t="s">
        <v>586</v>
      </c>
      <c r="F28" s="634"/>
      <c r="G28" s="634" t="s">
        <v>181</v>
      </c>
      <c r="H28" s="634"/>
      <c r="I28" s="634" t="s">
        <v>587</v>
      </c>
      <c r="J28" s="634"/>
      <c r="K28" s="240">
        <v>2</v>
      </c>
    </row>
    <row r="29" spans="3:16" s="8" customFormat="1" ht="32.25" customHeight="1" x14ac:dyDescent="0.25">
      <c r="C29" s="386">
        <f t="shared" si="1"/>
        <v>389</v>
      </c>
      <c r="D29" s="664"/>
      <c r="E29" s="639"/>
      <c r="F29" s="634"/>
      <c r="G29" s="634"/>
      <c r="H29" s="634"/>
      <c r="I29" s="634"/>
      <c r="J29" s="634"/>
      <c r="K29" s="240"/>
    </row>
    <row r="30" spans="3:16" s="8" customFormat="1" ht="32.25" customHeight="1" x14ac:dyDescent="0.25">
      <c r="C30" s="386">
        <f t="shared" si="1"/>
        <v>390</v>
      </c>
      <c r="D30" s="664"/>
      <c r="E30" s="639"/>
      <c r="F30" s="634"/>
      <c r="G30" s="634"/>
      <c r="H30" s="634"/>
      <c r="I30" s="634"/>
      <c r="J30" s="634"/>
      <c r="K30" s="241"/>
    </row>
    <row r="31" spans="3:16" s="8" customFormat="1" ht="32.25" customHeight="1" x14ac:dyDescent="0.25">
      <c r="C31" s="386">
        <f t="shared" si="1"/>
        <v>391</v>
      </c>
      <c r="D31" s="664"/>
      <c r="E31" s="631"/>
      <c r="F31" s="632"/>
      <c r="G31" s="633"/>
      <c r="H31" s="632"/>
      <c r="I31" s="634"/>
      <c r="J31" s="634"/>
      <c r="K31" s="240"/>
    </row>
    <row r="32" spans="3:16" s="8" customFormat="1" ht="32.25" customHeight="1" x14ac:dyDescent="0.25">
      <c r="C32" s="386">
        <f t="shared" si="1"/>
        <v>392</v>
      </c>
      <c r="D32" s="664"/>
      <c r="E32" s="631"/>
      <c r="F32" s="632"/>
      <c r="G32" s="633"/>
      <c r="H32" s="632"/>
      <c r="I32" s="634"/>
      <c r="J32" s="634"/>
      <c r="K32" s="240"/>
    </row>
    <row r="33" spans="3:16" s="8" customFormat="1" ht="32.25" customHeight="1" x14ac:dyDescent="0.25">
      <c r="C33" s="386">
        <f t="shared" si="1"/>
        <v>393</v>
      </c>
      <c r="D33" s="664"/>
      <c r="E33" s="639"/>
      <c r="F33" s="634"/>
      <c r="G33" s="634"/>
      <c r="H33" s="634"/>
      <c r="I33" s="634"/>
      <c r="J33" s="634"/>
      <c r="K33" s="240"/>
    </row>
    <row r="34" spans="3:16" s="8" customFormat="1" ht="32.25" customHeight="1" x14ac:dyDescent="0.25">
      <c r="C34" s="386">
        <f t="shared" si="1"/>
        <v>394</v>
      </c>
      <c r="D34" s="664"/>
      <c r="E34" s="639"/>
      <c r="F34" s="634"/>
      <c r="G34" s="634"/>
      <c r="H34" s="634"/>
      <c r="I34" s="634"/>
      <c r="J34" s="634"/>
      <c r="K34" s="241"/>
    </row>
    <row r="35" spans="3:16" s="8" customFormat="1" ht="51" customHeight="1" x14ac:dyDescent="0.25">
      <c r="C35" s="386">
        <f t="shared" si="1"/>
        <v>395</v>
      </c>
      <c r="D35" s="664"/>
      <c r="E35" s="631"/>
      <c r="F35" s="632"/>
      <c r="G35" s="633"/>
      <c r="H35" s="632"/>
      <c r="I35" s="634"/>
      <c r="J35" s="634"/>
      <c r="K35" s="240"/>
    </row>
    <row r="36" spans="3:16" s="8" customFormat="1" ht="32.25" customHeight="1" x14ac:dyDescent="0.25">
      <c r="C36" s="386">
        <f t="shared" si="1"/>
        <v>396</v>
      </c>
      <c r="D36" s="664"/>
      <c r="E36" s="631"/>
      <c r="F36" s="632"/>
      <c r="G36" s="633"/>
      <c r="H36" s="632"/>
      <c r="I36" s="634"/>
      <c r="J36" s="634"/>
      <c r="K36" s="240"/>
    </row>
    <row r="37" spans="3:16" s="8" customFormat="1" ht="32.25" customHeight="1" x14ac:dyDescent="0.25">
      <c r="C37" s="386">
        <f t="shared" si="1"/>
        <v>397</v>
      </c>
      <c r="D37" s="664"/>
      <c r="E37" s="631"/>
      <c r="F37" s="632"/>
      <c r="G37" s="633"/>
      <c r="H37" s="632"/>
      <c r="I37" s="634"/>
      <c r="J37" s="634"/>
      <c r="K37" s="240"/>
    </row>
    <row r="38" spans="3:16" ht="32.25" customHeight="1" x14ac:dyDescent="0.25">
      <c r="C38" s="386">
        <f t="shared" ref="C38" si="2">1+C36</f>
        <v>397</v>
      </c>
      <c r="D38" s="664"/>
      <c r="E38" s="631"/>
      <c r="F38" s="632"/>
      <c r="G38" s="633"/>
      <c r="H38" s="632"/>
      <c r="I38" s="634"/>
      <c r="J38" s="634"/>
      <c r="K38" s="240"/>
      <c r="L38" s="8"/>
      <c r="M38" s="8"/>
      <c r="N38" s="8"/>
      <c r="O38" s="8"/>
      <c r="P38" s="8"/>
    </row>
    <row r="39" spans="3:16" ht="32.25" customHeight="1" thickBot="1" x14ac:dyDescent="0.3">
      <c r="C39" s="253">
        <f t="shared" ref="C39" si="3">1+C38</f>
        <v>398</v>
      </c>
      <c r="D39" s="665"/>
      <c r="E39" s="623"/>
      <c r="F39" s="624"/>
      <c r="G39" s="625"/>
      <c r="H39" s="624"/>
      <c r="I39" s="626"/>
      <c r="J39" s="626"/>
      <c r="K39" s="242"/>
      <c r="L39" s="8"/>
      <c r="M39" s="8"/>
      <c r="N39" s="8"/>
      <c r="O39" s="8"/>
      <c r="P39" s="8"/>
    </row>
    <row r="40" spans="3:16" ht="32.25" customHeight="1" thickBot="1" x14ac:dyDescent="0.3">
      <c r="C40" s="97"/>
      <c r="D40" s="1"/>
      <c r="E40" s="2"/>
      <c r="F40" s="2"/>
      <c r="G40" s="2"/>
      <c r="H40" s="2"/>
      <c r="I40" s="2"/>
      <c r="J40" s="2"/>
      <c r="K40" s="2"/>
      <c r="L40" s="8"/>
      <c r="M40" s="8"/>
      <c r="N40" s="8"/>
      <c r="O40" s="8"/>
      <c r="P40" s="8"/>
    </row>
    <row r="41" spans="3:16" ht="42" customHeight="1" x14ac:dyDescent="0.25">
      <c r="C41" s="252">
        <f>1+C39</f>
        <v>399</v>
      </c>
      <c r="D41" s="655" t="s">
        <v>588</v>
      </c>
      <c r="E41" s="656"/>
      <c r="F41" s="656"/>
      <c r="G41" s="656"/>
      <c r="H41" s="656"/>
      <c r="I41" s="8"/>
      <c r="J41" s="8"/>
      <c r="K41" s="8"/>
      <c r="L41" s="8"/>
      <c r="M41" s="8"/>
      <c r="N41" s="8"/>
      <c r="O41" s="8"/>
      <c r="P41" s="8"/>
    </row>
    <row r="42" spans="3:16" ht="38.1" customHeight="1" thickBot="1" x14ac:dyDescent="0.3">
      <c r="C42" s="386">
        <f>C41+1</f>
        <v>400</v>
      </c>
      <c r="D42" s="629" t="s">
        <v>589</v>
      </c>
      <c r="E42" s="630"/>
      <c r="F42" s="630"/>
      <c r="G42" s="630"/>
      <c r="H42" s="630"/>
      <c r="I42" s="8"/>
      <c r="J42" s="8"/>
      <c r="K42" s="8"/>
      <c r="L42" s="8"/>
      <c r="M42" s="8"/>
      <c r="N42" s="8"/>
      <c r="O42" s="8"/>
      <c r="P42" s="8"/>
    </row>
    <row r="43" spans="3:16" ht="95.45" customHeight="1" thickBot="1" x14ac:dyDescent="0.3">
      <c r="C43" s="653">
        <f>C42+1</f>
        <v>401</v>
      </c>
      <c r="D43" s="642" t="s">
        <v>590</v>
      </c>
      <c r="E43" s="640" t="s">
        <v>591</v>
      </c>
      <c r="F43" s="642"/>
      <c r="G43" s="643" t="s">
        <v>592</v>
      </c>
      <c r="H43" s="644"/>
      <c r="I43" s="8"/>
      <c r="J43" s="8"/>
      <c r="K43" s="8"/>
      <c r="L43" s="8"/>
      <c r="M43" s="8"/>
      <c r="N43" s="8"/>
      <c r="O43" s="8"/>
      <c r="P43" s="8"/>
    </row>
    <row r="44" spans="3:16" ht="15.75" thickBot="1" x14ac:dyDescent="0.3">
      <c r="C44" s="653"/>
      <c r="D44" s="654"/>
      <c r="E44" s="109" t="s">
        <v>593</v>
      </c>
      <c r="F44" s="32" t="s">
        <v>594</v>
      </c>
      <c r="G44" s="114" t="s">
        <v>593</v>
      </c>
      <c r="H44" s="115" t="s">
        <v>594</v>
      </c>
      <c r="I44" s="8"/>
      <c r="J44" s="8"/>
      <c r="K44" s="8"/>
      <c r="L44" s="8"/>
      <c r="M44" s="8"/>
      <c r="N44" s="8"/>
      <c r="O44" s="8"/>
      <c r="P44" s="8"/>
    </row>
    <row r="45" spans="3:16" s="9" customFormat="1" ht="28.5" customHeight="1" x14ac:dyDescent="0.25">
      <c r="C45" s="386">
        <f t="shared" ref="C45" si="4">1+C43</f>
        <v>402</v>
      </c>
      <c r="D45" s="41" t="s">
        <v>566</v>
      </c>
      <c r="E45" s="110">
        <v>3</v>
      </c>
      <c r="F45" s="112" t="s">
        <v>595</v>
      </c>
      <c r="G45" s="110">
        <v>2</v>
      </c>
      <c r="H45" s="27" t="s">
        <v>596</v>
      </c>
      <c r="I45" s="8"/>
      <c r="J45" s="8"/>
      <c r="K45" s="8"/>
      <c r="L45" s="8"/>
      <c r="M45" s="8"/>
      <c r="N45" s="8"/>
      <c r="O45" s="8"/>
      <c r="P45" s="8"/>
    </row>
    <row r="46" spans="3:16" s="9" customFormat="1" ht="28.5" customHeight="1" x14ac:dyDescent="0.25">
      <c r="C46" s="386">
        <f>C45+1</f>
        <v>403</v>
      </c>
      <c r="D46" s="42" t="s">
        <v>597</v>
      </c>
      <c r="E46" s="108">
        <v>3</v>
      </c>
      <c r="F46" s="112" t="s">
        <v>595</v>
      </c>
      <c r="G46" s="108">
        <v>2</v>
      </c>
      <c r="H46" s="28" t="s">
        <v>596</v>
      </c>
      <c r="I46" s="8"/>
      <c r="J46" s="8"/>
      <c r="K46" s="8"/>
      <c r="L46" s="8"/>
      <c r="M46" s="8"/>
      <c r="N46" s="8"/>
      <c r="O46" s="8"/>
      <c r="P46" s="8"/>
    </row>
    <row r="47" spans="3:16" s="9" customFormat="1" ht="28.5" customHeight="1" x14ac:dyDescent="0.25">
      <c r="C47" s="386">
        <f t="shared" ref="C47:C81" si="5">C46+1</f>
        <v>404</v>
      </c>
      <c r="D47" s="42" t="s">
        <v>573</v>
      </c>
      <c r="E47" s="108">
        <v>3</v>
      </c>
      <c r="F47" s="112" t="s">
        <v>595</v>
      </c>
      <c r="G47" s="108">
        <v>2</v>
      </c>
      <c r="H47" s="28" t="s">
        <v>596</v>
      </c>
      <c r="I47" s="8"/>
      <c r="J47" s="8"/>
      <c r="K47" s="8"/>
      <c r="L47" s="8"/>
      <c r="M47" s="8"/>
      <c r="N47" s="8"/>
      <c r="O47" s="8"/>
      <c r="P47" s="8"/>
    </row>
    <row r="48" spans="3:16" s="9" customFormat="1" ht="28.5" customHeight="1" x14ac:dyDescent="0.25">
      <c r="C48" s="386">
        <f t="shared" si="5"/>
        <v>405</v>
      </c>
      <c r="D48" s="42" t="s">
        <v>570</v>
      </c>
      <c r="E48" s="108">
        <v>3</v>
      </c>
      <c r="F48" s="112" t="s">
        <v>595</v>
      </c>
      <c r="G48" s="108">
        <v>2</v>
      </c>
      <c r="H48" s="28" t="s">
        <v>596</v>
      </c>
      <c r="I48" s="8"/>
      <c r="J48" s="8"/>
      <c r="K48" s="8"/>
      <c r="L48" s="8"/>
      <c r="M48" s="8"/>
      <c r="N48" s="8"/>
      <c r="O48" s="8"/>
      <c r="P48" s="8"/>
    </row>
    <row r="49" spans="3:16" s="9" customFormat="1" ht="28.5" customHeight="1" x14ac:dyDescent="0.25">
      <c r="C49" s="386">
        <f t="shared" si="5"/>
        <v>406</v>
      </c>
      <c r="D49" s="42" t="s">
        <v>576</v>
      </c>
      <c r="E49" s="108">
        <v>3</v>
      </c>
      <c r="F49" s="112" t="s">
        <v>595</v>
      </c>
      <c r="G49" s="108">
        <v>2</v>
      </c>
      <c r="H49" s="28" t="s">
        <v>596</v>
      </c>
      <c r="I49" s="8"/>
      <c r="J49" s="8"/>
      <c r="K49" s="8"/>
      <c r="L49" s="8"/>
      <c r="M49" s="8"/>
      <c r="N49" s="8"/>
      <c r="O49" s="8"/>
      <c r="P49" s="8"/>
    </row>
    <row r="50" spans="3:16" s="9" customFormat="1" ht="28.5" customHeight="1" x14ac:dyDescent="0.25">
      <c r="C50" s="386">
        <f t="shared" si="5"/>
        <v>407</v>
      </c>
      <c r="D50" s="42" t="s">
        <v>598</v>
      </c>
      <c r="E50" s="108">
        <v>3</v>
      </c>
      <c r="F50" s="112" t="s">
        <v>595</v>
      </c>
      <c r="G50" s="108">
        <v>2</v>
      </c>
      <c r="H50" s="28" t="s">
        <v>596</v>
      </c>
      <c r="I50" s="8"/>
      <c r="J50" s="8"/>
      <c r="K50" s="8"/>
      <c r="L50" s="8"/>
      <c r="M50" s="8"/>
      <c r="N50" s="8"/>
      <c r="O50" s="8"/>
      <c r="P50" s="8"/>
    </row>
    <row r="51" spans="3:16" s="9" customFormat="1" ht="28.5" customHeight="1" x14ac:dyDescent="0.25">
      <c r="C51" s="386">
        <f t="shared" si="5"/>
        <v>408</v>
      </c>
      <c r="D51" s="42" t="s">
        <v>582</v>
      </c>
      <c r="E51" s="108">
        <v>3</v>
      </c>
      <c r="F51" s="112" t="s">
        <v>595</v>
      </c>
      <c r="G51" s="108">
        <v>2</v>
      </c>
      <c r="H51" s="28" t="s">
        <v>596</v>
      </c>
      <c r="I51" s="8"/>
      <c r="J51" s="8"/>
      <c r="K51" s="8"/>
      <c r="L51" s="8"/>
      <c r="M51" s="8"/>
      <c r="N51" s="8"/>
      <c r="O51" s="8"/>
      <c r="P51" s="8"/>
    </row>
    <row r="52" spans="3:16" s="9" customFormat="1" ht="28.5" customHeight="1" x14ac:dyDescent="0.25">
      <c r="C52" s="386">
        <f t="shared" si="5"/>
        <v>409</v>
      </c>
      <c r="D52" s="42" t="s">
        <v>584</v>
      </c>
      <c r="E52" s="108">
        <v>3</v>
      </c>
      <c r="F52" s="112" t="s">
        <v>595</v>
      </c>
      <c r="G52" s="108">
        <v>2</v>
      </c>
      <c r="H52" s="28" t="s">
        <v>596</v>
      </c>
      <c r="I52" s="8"/>
      <c r="J52" s="8"/>
      <c r="K52" s="8"/>
      <c r="L52" s="8"/>
      <c r="M52" s="8"/>
      <c r="N52" s="8"/>
      <c r="O52" s="8"/>
      <c r="P52" s="8"/>
    </row>
    <row r="53" spans="3:16" s="9" customFormat="1" ht="28.5" customHeight="1" x14ac:dyDescent="0.25">
      <c r="C53" s="386">
        <f t="shared" si="5"/>
        <v>410</v>
      </c>
      <c r="D53" s="42" t="s">
        <v>586</v>
      </c>
      <c r="E53" s="108">
        <v>3</v>
      </c>
      <c r="F53" s="112" t="s">
        <v>595</v>
      </c>
      <c r="G53" s="108">
        <v>2</v>
      </c>
      <c r="H53" s="28" t="s">
        <v>596</v>
      </c>
      <c r="I53" s="8"/>
      <c r="J53" s="8"/>
      <c r="K53" s="8"/>
      <c r="L53" s="8"/>
      <c r="M53" s="8"/>
      <c r="N53" s="8"/>
      <c r="O53" s="8"/>
      <c r="P53" s="8"/>
    </row>
    <row r="54" spans="3:16" s="9" customFormat="1" ht="28.5" customHeight="1" x14ac:dyDescent="0.25">
      <c r="C54" s="386">
        <f t="shared" si="5"/>
        <v>411</v>
      </c>
      <c r="D54" s="42"/>
      <c r="E54" s="108"/>
      <c r="F54" s="112" t="s">
        <v>595</v>
      </c>
      <c r="G54" s="108"/>
      <c r="H54" s="28"/>
      <c r="I54" s="8"/>
      <c r="J54" s="8"/>
      <c r="K54" s="8"/>
      <c r="L54" s="8"/>
      <c r="M54" s="8"/>
      <c r="N54" s="8"/>
      <c r="O54" s="8"/>
      <c r="P54" s="8"/>
    </row>
    <row r="55" spans="3:16" s="9" customFormat="1" ht="28.5" customHeight="1" x14ac:dyDescent="0.25">
      <c r="C55" s="386">
        <f t="shared" si="5"/>
        <v>412</v>
      </c>
      <c r="D55" s="42"/>
      <c r="E55" s="108"/>
      <c r="F55" s="112" t="s">
        <v>595</v>
      </c>
      <c r="G55" s="108"/>
      <c r="H55" s="28"/>
      <c r="I55" s="8"/>
      <c r="J55" s="8"/>
      <c r="K55" s="8"/>
      <c r="L55" s="8"/>
      <c r="M55" s="8"/>
      <c r="N55" s="8"/>
      <c r="O55" s="8"/>
      <c r="P55" s="8"/>
    </row>
    <row r="56" spans="3:16" s="9" customFormat="1" ht="28.5" customHeight="1" x14ac:dyDescent="0.25">
      <c r="C56" s="386">
        <f t="shared" si="5"/>
        <v>413</v>
      </c>
      <c r="D56" s="42"/>
      <c r="E56" s="108"/>
      <c r="F56" s="112" t="s">
        <v>595</v>
      </c>
      <c r="G56" s="108"/>
      <c r="H56" s="28"/>
      <c r="I56" s="8"/>
      <c r="J56" s="8"/>
      <c r="K56" s="8"/>
      <c r="L56" s="8"/>
      <c r="M56" s="8"/>
      <c r="N56" s="8"/>
      <c r="O56" s="8"/>
      <c r="P56" s="8"/>
    </row>
    <row r="57" spans="3:16" s="9" customFormat="1" ht="28.5" customHeight="1" x14ac:dyDescent="0.25">
      <c r="C57" s="386">
        <f t="shared" si="5"/>
        <v>414</v>
      </c>
      <c r="D57" s="42"/>
      <c r="E57" s="108"/>
      <c r="F57" s="112" t="s">
        <v>595</v>
      </c>
      <c r="G57" s="108"/>
      <c r="H57" s="28"/>
      <c r="I57" s="8"/>
      <c r="J57" s="8"/>
      <c r="K57" s="8"/>
      <c r="L57" s="8"/>
      <c r="M57" s="8"/>
      <c r="N57" s="8"/>
      <c r="O57" s="8"/>
      <c r="P57" s="8"/>
    </row>
    <row r="58" spans="3:16" s="9" customFormat="1" ht="28.5" customHeight="1" x14ac:dyDescent="0.25">
      <c r="C58" s="386">
        <f t="shared" si="5"/>
        <v>415</v>
      </c>
      <c r="D58" s="42"/>
      <c r="E58" s="108"/>
      <c r="F58" s="112" t="s">
        <v>595</v>
      </c>
      <c r="G58" s="108"/>
      <c r="H58" s="28"/>
      <c r="I58" s="8"/>
      <c r="J58" s="8"/>
      <c r="K58" s="8"/>
      <c r="L58" s="8"/>
      <c r="M58" s="8"/>
      <c r="N58" s="8"/>
      <c r="O58" s="8"/>
      <c r="P58" s="8"/>
    </row>
    <row r="59" spans="3:16" ht="28.5" customHeight="1" x14ac:dyDescent="0.25">
      <c r="C59" s="386">
        <f t="shared" si="5"/>
        <v>416</v>
      </c>
      <c r="D59" s="42"/>
      <c r="E59" s="108"/>
      <c r="F59" s="112" t="s">
        <v>595</v>
      </c>
      <c r="G59" s="108"/>
      <c r="H59" s="28"/>
      <c r="I59" s="8"/>
      <c r="J59" s="8"/>
      <c r="K59" s="8"/>
      <c r="L59" s="8"/>
      <c r="M59" s="8"/>
      <c r="N59" s="8"/>
      <c r="O59" s="8"/>
      <c r="P59" s="8"/>
    </row>
    <row r="60" spans="3:16" ht="28.5" customHeight="1" x14ac:dyDescent="0.25">
      <c r="C60" s="386">
        <f t="shared" si="5"/>
        <v>417</v>
      </c>
      <c r="D60" s="42"/>
      <c r="E60" s="108"/>
      <c r="F60" s="112" t="s">
        <v>595</v>
      </c>
      <c r="G60" s="108"/>
      <c r="H60" s="28"/>
      <c r="I60" s="8"/>
      <c r="J60" s="8"/>
      <c r="K60" s="8"/>
      <c r="L60" s="8"/>
      <c r="M60" s="8"/>
      <c r="N60" s="8"/>
      <c r="O60" s="8"/>
      <c r="P60" s="8"/>
    </row>
    <row r="61" spans="3:16" ht="28.5" customHeight="1" x14ac:dyDescent="0.25">
      <c r="C61" s="386">
        <f t="shared" si="5"/>
        <v>418</v>
      </c>
      <c r="D61" s="42"/>
      <c r="E61" s="108"/>
      <c r="F61" s="112" t="s">
        <v>595</v>
      </c>
      <c r="G61" s="108"/>
      <c r="H61" s="28"/>
      <c r="I61" s="8"/>
      <c r="J61" s="8"/>
      <c r="K61" s="8"/>
      <c r="L61" s="8"/>
      <c r="M61" s="8"/>
      <c r="N61" s="8"/>
      <c r="O61" s="8"/>
      <c r="P61" s="8"/>
    </row>
    <row r="62" spans="3:16" ht="28.5" customHeight="1" x14ac:dyDescent="0.25">
      <c r="C62" s="386">
        <f t="shared" si="5"/>
        <v>419</v>
      </c>
      <c r="D62" s="42"/>
      <c r="E62" s="108"/>
      <c r="F62" s="112" t="s">
        <v>595</v>
      </c>
      <c r="G62" s="108"/>
      <c r="H62" s="28"/>
      <c r="I62" s="8"/>
      <c r="J62" s="8"/>
      <c r="K62" s="8"/>
      <c r="L62" s="8"/>
      <c r="M62" s="8"/>
      <c r="N62" s="8"/>
      <c r="O62" s="8"/>
      <c r="P62" s="8"/>
    </row>
    <row r="63" spans="3:16" ht="28.5" customHeight="1" x14ac:dyDescent="0.25">
      <c r="C63" s="386">
        <f t="shared" si="5"/>
        <v>420</v>
      </c>
      <c r="D63" s="42"/>
      <c r="E63" s="108"/>
      <c r="F63" s="112" t="s">
        <v>595</v>
      </c>
      <c r="G63" s="108"/>
      <c r="H63" s="28"/>
      <c r="I63" s="8"/>
      <c r="J63" s="8"/>
      <c r="K63" s="8"/>
      <c r="L63" s="8"/>
      <c r="M63" s="8"/>
      <c r="N63" s="8"/>
      <c r="O63" s="8"/>
      <c r="P63" s="8"/>
    </row>
    <row r="64" spans="3:16" ht="28.5" customHeight="1" x14ac:dyDescent="0.25">
      <c r="C64" s="386">
        <f t="shared" si="5"/>
        <v>421</v>
      </c>
      <c r="D64" s="42"/>
      <c r="E64" s="108"/>
      <c r="F64" s="112" t="s">
        <v>595</v>
      </c>
      <c r="G64" s="108"/>
      <c r="H64" s="28"/>
      <c r="I64" s="8"/>
      <c r="J64" s="8"/>
      <c r="K64" s="8"/>
      <c r="L64" s="8"/>
      <c r="M64" s="8"/>
      <c r="N64" s="8"/>
      <c r="O64" s="8"/>
      <c r="P64" s="8"/>
    </row>
    <row r="65" spans="1:10" ht="28.5" customHeight="1" x14ac:dyDescent="0.25">
      <c r="C65" s="386">
        <f t="shared" si="5"/>
        <v>422</v>
      </c>
      <c r="D65" s="42"/>
      <c r="E65" s="108"/>
      <c r="F65" s="112" t="s">
        <v>595</v>
      </c>
      <c r="G65" s="108"/>
      <c r="H65" s="28"/>
      <c r="I65" s="8"/>
      <c r="J65" s="8"/>
    </row>
    <row r="66" spans="1:10" ht="28.5" customHeight="1" x14ac:dyDescent="0.25">
      <c r="C66" s="386">
        <f t="shared" si="5"/>
        <v>423</v>
      </c>
      <c r="D66" s="42"/>
      <c r="E66" s="108"/>
      <c r="F66" s="112" t="s">
        <v>595</v>
      </c>
      <c r="G66" s="108"/>
      <c r="H66" s="28"/>
      <c r="I66" s="8"/>
      <c r="J66" s="8"/>
    </row>
    <row r="67" spans="1:10" ht="28.5" customHeight="1" thickBot="1" x14ac:dyDescent="0.3">
      <c r="C67" s="386">
        <f t="shared" si="5"/>
        <v>424</v>
      </c>
      <c r="D67" s="43"/>
      <c r="E67" s="108"/>
      <c r="F67" s="112" t="s">
        <v>595</v>
      </c>
      <c r="G67" s="108"/>
      <c r="H67" s="28"/>
      <c r="I67" s="8"/>
      <c r="J67" s="8"/>
    </row>
    <row r="68" spans="1:10" ht="30.95" customHeight="1" x14ac:dyDescent="0.25">
      <c r="C68" s="386">
        <f t="shared" si="5"/>
        <v>425</v>
      </c>
      <c r="D68" s="645" t="s">
        <v>599</v>
      </c>
      <c r="E68" s="646"/>
      <c r="F68" s="646"/>
      <c r="G68" s="646"/>
      <c r="H68" s="646"/>
      <c r="I68" s="646"/>
      <c r="J68" s="646"/>
    </row>
    <row r="69" spans="1:10" ht="33" customHeight="1" thickBot="1" x14ac:dyDescent="0.3">
      <c r="C69" s="386">
        <f t="shared" si="5"/>
        <v>426</v>
      </c>
      <c r="D69" s="629" t="s">
        <v>600</v>
      </c>
      <c r="E69" s="630"/>
      <c r="F69" s="630"/>
      <c r="G69" s="630"/>
      <c r="H69" s="630"/>
      <c r="I69" s="630"/>
      <c r="J69" s="630"/>
    </row>
    <row r="70" spans="1:10" s="31" customFormat="1" ht="78" customHeight="1" x14ac:dyDescent="0.25">
      <c r="C70" s="386">
        <f t="shared" si="5"/>
        <v>427</v>
      </c>
      <c r="D70" s="647" t="s">
        <v>590</v>
      </c>
      <c r="E70" s="640" t="s">
        <v>601</v>
      </c>
      <c r="F70" s="642"/>
      <c r="G70" s="640" t="s">
        <v>591</v>
      </c>
      <c r="H70" s="642"/>
      <c r="I70" s="640" t="s">
        <v>602</v>
      </c>
      <c r="J70" s="641"/>
    </row>
    <row r="71" spans="1:10" s="31" customFormat="1" ht="15.75" thickBot="1" x14ac:dyDescent="0.3">
      <c r="C71" s="386">
        <f t="shared" si="5"/>
        <v>428</v>
      </c>
      <c r="D71" s="648"/>
      <c r="E71" s="109" t="s">
        <v>593</v>
      </c>
      <c r="F71" s="32" t="s">
        <v>594</v>
      </c>
      <c r="G71" s="109" t="s">
        <v>593</v>
      </c>
      <c r="H71" s="32" t="s">
        <v>594</v>
      </c>
      <c r="I71" s="109" t="s">
        <v>593</v>
      </c>
      <c r="J71" s="32" t="s">
        <v>594</v>
      </c>
    </row>
    <row r="72" spans="1:10" ht="26.25" customHeight="1" x14ac:dyDescent="0.25">
      <c r="A72" s="8" t="s">
        <v>595</v>
      </c>
      <c r="C72" s="386">
        <f t="shared" si="5"/>
        <v>429</v>
      </c>
      <c r="D72" s="44"/>
      <c r="E72" s="110"/>
      <c r="F72" s="27"/>
      <c r="G72" s="110"/>
      <c r="H72" s="112" t="s">
        <v>595</v>
      </c>
      <c r="I72" s="110"/>
      <c r="J72" s="111" t="s">
        <v>595</v>
      </c>
    </row>
    <row r="73" spans="1:10" ht="26.25" customHeight="1" x14ac:dyDescent="0.25">
      <c r="A73" s="8" t="s">
        <v>603</v>
      </c>
      <c r="C73" s="386">
        <f t="shared" si="5"/>
        <v>430</v>
      </c>
      <c r="D73" s="42"/>
      <c r="E73" s="108"/>
      <c r="F73" s="28"/>
      <c r="G73" s="108"/>
      <c r="H73" s="112" t="s">
        <v>595</v>
      </c>
      <c r="I73" s="108"/>
      <c r="J73" s="112" t="s">
        <v>595</v>
      </c>
    </row>
    <row r="74" spans="1:10" ht="26.25" customHeight="1" x14ac:dyDescent="0.25">
      <c r="A74" s="8" t="s">
        <v>604</v>
      </c>
      <c r="C74" s="386">
        <f t="shared" si="5"/>
        <v>431</v>
      </c>
      <c r="D74" s="42"/>
      <c r="E74" s="108"/>
      <c r="F74" s="28"/>
      <c r="G74" s="108"/>
      <c r="H74" s="112" t="s">
        <v>595</v>
      </c>
      <c r="I74" s="108"/>
      <c r="J74" s="112" t="s">
        <v>595</v>
      </c>
    </row>
    <row r="75" spans="1:10" ht="26.25" customHeight="1" x14ac:dyDescent="0.25">
      <c r="A75" s="8" t="s">
        <v>605</v>
      </c>
      <c r="C75" s="386">
        <f t="shared" si="5"/>
        <v>432</v>
      </c>
      <c r="D75" s="42"/>
      <c r="E75" s="108"/>
      <c r="F75" s="28"/>
      <c r="G75" s="108"/>
      <c r="H75" s="112" t="s">
        <v>595</v>
      </c>
      <c r="I75" s="108"/>
      <c r="J75" s="112" t="s">
        <v>595</v>
      </c>
    </row>
    <row r="76" spans="1:10" ht="26.25" customHeight="1" x14ac:dyDescent="0.25">
      <c r="A76" s="8" t="s">
        <v>606</v>
      </c>
      <c r="C76" s="386">
        <f t="shared" si="5"/>
        <v>433</v>
      </c>
      <c r="D76" s="42"/>
      <c r="E76" s="108"/>
      <c r="F76" s="28"/>
      <c r="G76" s="108"/>
      <c r="H76" s="112" t="s">
        <v>595</v>
      </c>
      <c r="I76" s="108"/>
      <c r="J76" s="112" t="s">
        <v>595</v>
      </c>
    </row>
    <row r="77" spans="1:10" ht="26.25" customHeight="1" x14ac:dyDescent="0.25">
      <c r="A77" s="8" t="s">
        <v>607</v>
      </c>
      <c r="C77" s="386">
        <f t="shared" si="5"/>
        <v>434</v>
      </c>
      <c r="D77" s="42"/>
      <c r="E77" s="108"/>
      <c r="F77" s="28"/>
      <c r="G77" s="108"/>
      <c r="H77" s="112" t="s">
        <v>595</v>
      </c>
      <c r="I77" s="108"/>
      <c r="J77" s="112" t="s">
        <v>595</v>
      </c>
    </row>
    <row r="78" spans="1:10" ht="26.25" customHeight="1" x14ac:dyDescent="0.25">
      <c r="A78" s="8" t="s">
        <v>608</v>
      </c>
      <c r="C78" s="386">
        <f t="shared" si="5"/>
        <v>435</v>
      </c>
      <c r="D78" s="42"/>
      <c r="E78" s="108"/>
      <c r="F78" s="28"/>
      <c r="G78" s="108"/>
      <c r="H78" s="112" t="s">
        <v>595</v>
      </c>
      <c r="I78" s="108"/>
      <c r="J78" s="112" t="s">
        <v>595</v>
      </c>
    </row>
    <row r="79" spans="1:10" ht="26.25" customHeight="1" x14ac:dyDescent="0.25">
      <c r="A79" s="8" t="s">
        <v>596</v>
      </c>
      <c r="C79" s="386">
        <f t="shared" si="5"/>
        <v>436</v>
      </c>
      <c r="D79" s="42"/>
      <c r="E79" s="108"/>
      <c r="F79" s="28"/>
      <c r="G79" s="108"/>
      <c r="H79" s="112" t="s">
        <v>595</v>
      </c>
      <c r="I79" s="108"/>
      <c r="J79" s="112" t="s">
        <v>595</v>
      </c>
    </row>
    <row r="80" spans="1:10" ht="26.25" customHeight="1" x14ac:dyDescent="0.25">
      <c r="A80" s="8" t="s">
        <v>609</v>
      </c>
      <c r="C80" s="386">
        <f t="shared" si="5"/>
        <v>437</v>
      </c>
      <c r="D80" s="42"/>
      <c r="E80" s="108"/>
      <c r="F80" s="28"/>
      <c r="G80" s="108"/>
      <c r="H80" s="112" t="s">
        <v>595</v>
      </c>
      <c r="I80" s="108"/>
      <c r="J80" s="112" t="s">
        <v>595</v>
      </c>
    </row>
    <row r="81" spans="1:10" ht="26.25" customHeight="1" thickBot="1" x14ac:dyDescent="0.3">
      <c r="A81" s="8" t="s">
        <v>610</v>
      </c>
      <c r="C81" s="386">
        <f t="shared" si="5"/>
        <v>438</v>
      </c>
      <c r="D81" s="43"/>
      <c r="E81" s="107"/>
      <c r="F81" s="29"/>
      <c r="G81" s="107"/>
      <c r="H81" s="113" t="s">
        <v>595</v>
      </c>
      <c r="I81" s="107"/>
      <c r="J81" s="113" t="s">
        <v>595</v>
      </c>
    </row>
    <row r="82" spans="1:10" ht="40.5" customHeight="1" x14ac:dyDescent="0.25">
      <c r="A82" s="8" t="s">
        <v>611</v>
      </c>
      <c r="C82" s="386">
        <f t="shared" ref="C82:C101" si="6">C81+1</f>
        <v>439</v>
      </c>
      <c r="D82" s="649" t="s">
        <v>612</v>
      </c>
      <c r="E82" s="650"/>
      <c r="F82" s="650"/>
      <c r="G82" s="650"/>
      <c r="H82" s="650"/>
      <c r="I82" s="650"/>
      <c r="J82" s="650"/>
    </row>
    <row r="83" spans="1:10" ht="45.95" customHeight="1" thickBot="1" x14ac:dyDescent="0.3">
      <c r="A83" s="8" t="s">
        <v>613</v>
      </c>
      <c r="C83" s="386">
        <f t="shared" si="6"/>
        <v>440</v>
      </c>
      <c r="D83" s="651" t="s">
        <v>614</v>
      </c>
      <c r="E83" s="652"/>
      <c r="F83" s="652"/>
      <c r="G83" s="652"/>
      <c r="H83" s="652"/>
      <c r="I83" s="652"/>
      <c r="J83" s="652"/>
    </row>
    <row r="84" spans="1:10" ht="102" customHeight="1" x14ac:dyDescent="0.25">
      <c r="A84" s="8" t="s">
        <v>615</v>
      </c>
      <c r="C84" s="386">
        <f t="shared" si="6"/>
        <v>441</v>
      </c>
      <c r="D84" s="647" t="s">
        <v>590</v>
      </c>
      <c r="E84" s="640" t="s">
        <v>601</v>
      </c>
      <c r="F84" s="642"/>
      <c r="G84" s="640" t="s">
        <v>591</v>
      </c>
      <c r="H84" s="642"/>
      <c r="I84" s="640" t="s">
        <v>616</v>
      </c>
      <c r="J84" s="641"/>
    </row>
    <row r="85" spans="1:10" ht="15.75" thickBot="1" x14ac:dyDescent="0.3">
      <c r="C85" s="386">
        <f t="shared" si="6"/>
        <v>442</v>
      </c>
      <c r="D85" s="648"/>
      <c r="E85" s="109" t="s">
        <v>593</v>
      </c>
      <c r="F85" s="32" t="s">
        <v>594</v>
      </c>
      <c r="G85" s="109" t="s">
        <v>593</v>
      </c>
      <c r="H85" s="32" t="s">
        <v>594</v>
      </c>
      <c r="I85" s="109" t="s">
        <v>593</v>
      </c>
      <c r="J85" s="32" t="s">
        <v>594</v>
      </c>
    </row>
    <row r="86" spans="1:10" ht="26.1" customHeight="1" x14ac:dyDescent="0.25">
      <c r="C86" s="386">
        <f t="shared" si="6"/>
        <v>443</v>
      </c>
      <c r="D86" s="41" t="s">
        <v>566</v>
      </c>
      <c r="E86" s="110">
        <v>2</v>
      </c>
      <c r="F86" s="331" t="s">
        <v>617</v>
      </c>
      <c r="G86" s="110">
        <v>3</v>
      </c>
      <c r="H86" s="111" t="s">
        <v>595</v>
      </c>
      <c r="I86" s="110"/>
      <c r="J86" s="331"/>
    </row>
    <row r="87" spans="1:10" ht="26.1" customHeight="1" x14ac:dyDescent="0.25">
      <c r="C87" s="386">
        <f t="shared" si="6"/>
        <v>444</v>
      </c>
      <c r="D87" s="42" t="s">
        <v>597</v>
      </c>
      <c r="E87" s="108">
        <v>2</v>
      </c>
      <c r="F87" s="332" t="s">
        <v>617</v>
      </c>
      <c r="G87" s="108">
        <v>3</v>
      </c>
      <c r="H87" s="112" t="s">
        <v>595</v>
      </c>
      <c r="I87" s="108"/>
      <c r="J87" s="332"/>
    </row>
    <row r="88" spans="1:10" s="8" customFormat="1" ht="26.1" customHeight="1" x14ac:dyDescent="0.25">
      <c r="C88" s="386">
        <f t="shared" si="6"/>
        <v>445</v>
      </c>
      <c r="D88" s="42" t="s">
        <v>573</v>
      </c>
      <c r="E88" s="108">
        <v>2</v>
      </c>
      <c r="F88" s="332" t="s">
        <v>617</v>
      </c>
      <c r="G88" s="108">
        <v>3</v>
      </c>
      <c r="H88" s="112" t="s">
        <v>595</v>
      </c>
      <c r="I88" s="108"/>
      <c r="J88" s="332"/>
    </row>
    <row r="89" spans="1:10" s="8" customFormat="1" ht="26.1" customHeight="1" x14ac:dyDescent="0.25">
      <c r="C89" s="386">
        <f t="shared" si="6"/>
        <v>446</v>
      </c>
      <c r="D89" s="42" t="s">
        <v>570</v>
      </c>
      <c r="E89" s="108">
        <v>2</v>
      </c>
      <c r="F89" s="332" t="s">
        <v>617</v>
      </c>
      <c r="G89" s="108">
        <v>3</v>
      </c>
      <c r="H89" s="112" t="s">
        <v>595</v>
      </c>
      <c r="I89" s="108"/>
      <c r="J89" s="332"/>
    </row>
    <row r="90" spans="1:10" s="8" customFormat="1" ht="26.1" customHeight="1" x14ac:dyDescent="0.25">
      <c r="C90" s="386">
        <f t="shared" si="6"/>
        <v>447</v>
      </c>
      <c r="D90" s="42" t="s">
        <v>576</v>
      </c>
      <c r="E90" s="108">
        <v>2</v>
      </c>
      <c r="F90" s="332" t="s">
        <v>617</v>
      </c>
      <c r="G90" s="108">
        <v>3</v>
      </c>
      <c r="H90" s="112" t="s">
        <v>595</v>
      </c>
      <c r="I90" s="108"/>
      <c r="J90" s="332"/>
    </row>
    <row r="91" spans="1:10" s="8" customFormat="1" ht="26.1" customHeight="1" x14ac:dyDescent="0.25">
      <c r="C91" s="386">
        <f t="shared" si="6"/>
        <v>448</v>
      </c>
      <c r="D91" s="42" t="s">
        <v>598</v>
      </c>
      <c r="E91" s="108">
        <v>2</v>
      </c>
      <c r="F91" s="332" t="s">
        <v>617</v>
      </c>
      <c r="G91" s="108">
        <v>3</v>
      </c>
      <c r="H91" s="112" t="s">
        <v>595</v>
      </c>
      <c r="I91" s="108"/>
      <c r="J91" s="332"/>
    </row>
    <row r="92" spans="1:10" s="8" customFormat="1" ht="26.1" customHeight="1" x14ac:dyDescent="0.25">
      <c r="C92" s="386">
        <f t="shared" si="6"/>
        <v>449</v>
      </c>
      <c r="D92" s="42" t="s">
        <v>582</v>
      </c>
      <c r="E92" s="108">
        <v>2</v>
      </c>
      <c r="F92" s="332" t="s">
        <v>617</v>
      </c>
      <c r="G92" s="108">
        <v>3</v>
      </c>
      <c r="H92" s="112" t="s">
        <v>595</v>
      </c>
      <c r="I92" s="108"/>
      <c r="J92" s="332"/>
    </row>
    <row r="93" spans="1:10" s="8" customFormat="1" ht="26.1" customHeight="1" x14ac:dyDescent="0.25">
      <c r="C93" s="386">
        <f t="shared" si="6"/>
        <v>450</v>
      </c>
      <c r="D93" s="42" t="s">
        <v>584</v>
      </c>
      <c r="E93" s="108">
        <v>2</v>
      </c>
      <c r="F93" s="332" t="s">
        <v>617</v>
      </c>
      <c r="G93" s="108">
        <v>3</v>
      </c>
      <c r="H93" s="112" t="s">
        <v>595</v>
      </c>
      <c r="I93" s="108"/>
      <c r="J93" s="332"/>
    </row>
    <row r="94" spans="1:10" ht="26.1" customHeight="1" x14ac:dyDescent="0.25">
      <c r="C94" s="386">
        <f t="shared" si="6"/>
        <v>451</v>
      </c>
      <c r="D94" s="42" t="s">
        <v>586</v>
      </c>
      <c r="E94" s="108">
        <v>2</v>
      </c>
      <c r="F94" s="332" t="s">
        <v>617</v>
      </c>
      <c r="G94" s="108">
        <v>3</v>
      </c>
      <c r="H94" s="112" t="s">
        <v>595</v>
      </c>
      <c r="I94" s="108"/>
      <c r="J94" s="332"/>
    </row>
    <row r="95" spans="1:10" ht="26.1" customHeight="1" x14ac:dyDescent="0.25">
      <c r="C95" s="386">
        <f t="shared" si="6"/>
        <v>452</v>
      </c>
      <c r="D95" s="42"/>
      <c r="E95" s="108"/>
      <c r="F95" s="332"/>
      <c r="G95" s="108"/>
      <c r="H95" s="112" t="s">
        <v>595</v>
      </c>
      <c r="I95" s="108"/>
      <c r="J95" s="332"/>
    </row>
    <row r="96" spans="1:10" ht="26.1" customHeight="1" x14ac:dyDescent="0.25">
      <c r="C96" s="386">
        <f t="shared" si="6"/>
        <v>453</v>
      </c>
      <c r="D96" s="42"/>
      <c r="E96" s="108"/>
      <c r="F96" s="332"/>
      <c r="G96" s="108"/>
      <c r="H96" s="112" t="s">
        <v>595</v>
      </c>
      <c r="I96" s="108"/>
      <c r="J96" s="332"/>
    </row>
    <row r="97" spans="3:10" ht="26.1" customHeight="1" x14ac:dyDescent="0.25">
      <c r="C97" s="386">
        <f t="shared" si="6"/>
        <v>454</v>
      </c>
      <c r="D97" s="42"/>
      <c r="E97" s="108"/>
      <c r="F97" s="332"/>
      <c r="G97" s="108"/>
      <c r="H97" s="112" t="s">
        <v>595</v>
      </c>
      <c r="I97" s="108"/>
      <c r="J97" s="332"/>
    </row>
    <row r="98" spans="3:10" ht="26.1" customHeight="1" x14ac:dyDescent="0.25">
      <c r="C98" s="386">
        <f t="shared" si="6"/>
        <v>455</v>
      </c>
      <c r="D98" s="42"/>
      <c r="E98" s="108"/>
      <c r="F98" s="332"/>
      <c r="G98" s="108"/>
      <c r="H98" s="112" t="s">
        <v>595</v>
      </c>
      <c r="I98" s="108"/>
      <c r="J98" s="332"/>
    </row>
    <row r="99" spans="3:10" ht="26.1" customHeight="1" x14ac:dyDescent="0.25">
      <c r="C99" s="386">
        <f t="shared" si="6"/>
        <v>456</v>
      </c>
      <c r="D99" s="42"/>
      <c r="E99" s="108"/>
      <c r="F99" s="332"/>
      <c r="G99" s="108"/>
      <c r="H99" s="112" t="s">
        <v>595</v>
      </c>
      <c r="I99" s="108"/>
      <c r="J99" s="332"/>
    </row>
    <row r="100" spans="3:10" ht="26.1" customHeight="1" x14ac:dyDescent="0.25">
      <c r="C100" s="386">
        <f t="shared" si="6"/>
        <v>457</v>
      </c>
      <c r="D100" s="42"/>
      <c r="E100" s="108"/>
      <c r="F100" s="332"/>
      <c r="G100" s="108"/>
      <c r="H100" s="112" t="s">
        <v>595</v>
      </c>
      <c r="I100" s="108"/>
      <c r="J100" s="332"/>
    </row>
    <row r="101" spans="3:10" ht="26.1" customHeight="1" thickBot="1" x14ac:dyDescent="0.3">
      <c r="C101" s="253">
        <f t="shared" si="6"/>
        <v>458</v>
      </c>
      <c r="D101" s="43"/>
      <c r="E101" s="107"/>
      <c r="F101" s="333"/>
      <c r="G101" s="107"/>
      <c r="H101" s="113" t="s">
        <v>595</v>
      </c>
      <c r="I101" s="107"/>
      <c r="J101" s="333"/>
    </row>
    <row r="102" spans="3:10" ht="15.75" thickBot="1" x14ac:dyDescent="0.3">
      <c r="D102" s="8"/>
      <c r="E102" s="8"/>
      <c r="F102" s="8"/>
      <c r="G102" s="8"/>
      <c r="H102" s="8"/>
      <c r="I102" s="8"/>
      <c r="J102" s="8"/>
    </row>
    <row r="103" spans="3:10" ht="28.5" customHeight="1" x14ac:dyDescent="0.25">
      <c r="C103" s="252">
        <f>C101+1</f>
        <v>459</v>
      </c>
      <c r="D103" s="517" t="s">
        <v>618</v>
      </c>
      <c r="E103" s="518"/>
      <c r="F103" s="518"/>
      <c r="G103" s="518"/>
      <c r="H103" s="518"/>
      <c r="I103" s="518"/>
      <c r="J103" s="519"/>
    </row>
    <row r="104" spans="3:10" ht="28.5" customHeight="1" thickBot="1" x14ac:dyDescent="0.3">
      <c r="C104" s="253">
        <f>C103+1</f>
        <v>460</v>
      </c>
      <c r="D104" s="520" t="s">
        <v>619</v>
      </c>
      <c r="E104" s="521"/>
      <c r="F104" s="521"/>
      <c r="G104" s="521"/>
      <c r="H104" s="521"/>
      <c r="I104" s="521"/>
      <c r="J104" s="522"/>
    </row>
  </sheetData>
  <mergeCells count="88">
    <mergeCell ref="D103:J103"/>
    <mergeCell ref="D104:J104"/>
    <mergeCell ref="C1:K1"/>
    <mergeCell ref="C2:K2"/>
    <mergeCell ref="C3:K3"/>
    <mergeCell ref="C4:K4"/>
    <mergeCell ref="D19:D39"/>
    <mergeCell ref="E24:F24"/>
    <mergeCell ref="E25:F25"/>
    <mergeCell ref="E26:F26"/>
    <mergeCell ref="E27:F27"/>
    <mergeCell ref="I32:J32"/>
    <mergeCell ref="I33:J33"/>
    <mergeCell ref="G25:H25"/>
    <mergeCell ref="G26:H26"/>
    <mergeCell ref="G27:H27"/>
    <mergeCell ref="G28:H28"/>
    <mergeCell ref="G29:H29"/>
    <mergeCell ref="C43:C44"/>
    <mergeCell ref="D43:D44"/>
    <mergeCell ref="E84:F84"/>
    <mergeCell ref="G84:H84"/>
    <mergeCell ref="D84:D85"/>
    <mergeCell ref="E28:F28"/>
    <mergeCell ref="E29:F29"/>
    <mergeCell ref="E30:F30"/>
    <mergeCell ref="D41:H41"/>
    <mergeCell ref="E31:F31"/>
    <mergeCell ref="E32:F32"/>
    <mergeCell ref="E33:F33"/>
    <mergeCell ref="E34:F34"/>
    <mergeCell ref="G34:H34"/>
    <mergeCell ref="I84:J84"/>
    <mergeCell ref="E43:F43"/>
    <mergeCell ref="G43:H43"/>
    <mergeCell ref="E70:F70"/>
    <mergeCell ref="G70:H70"/>
    <mergeCell ref="I70:J70"/>
    <mergeCell ref="D68:J68"/>
    <mergeCell ref="D70:D71"/>
    <mergeCell ref="D69:J69"/>
    <mergeCell ref="D82:J82"/>
    <mergeCell ref="D83:J83"/>
    <mergeCell ref="G19:H19"/>
    <mergeCell ref="G21:H21"/>
    <mergeCell ref="G22:H22"/>
    <mergeCell ref="G23:H23"/>
    <mergeCell ref="G24:H24"/>
    <mergeCell ref="G20:H20"/>
    <mergeCell ref="E19:F19"/>
    <mergeCell ref="E20:F20"/>
    <mergeCell ref="E21:F21"/>
    <mergeCell ref="E22:F22"/>
    <mergeCell ref="E23:F23"/>
    <mergeCell ref="I20:J20"/>
    <mergeCell ref="I21:J21"/>
    <mergeCell ref="I22:J22"/>
    <mergeCell ref="I23:J23"/>
    <mergeCell ref="I24:J24"/>
    <mergeCell ref="I25:J25"/>
    <mergeCell ref="I26:J26"/>
    <mergeCell ref="I27:J27"/>
    <mergeCell ref="I28:J28"/>
    <mergeCell ref="I29:J29"/>
    <mergeCell ref="I35:J35"/>
    <mergeCell ref="I36:J36"/>
    <mergeCell ref="G33:H33"/>
    <mergeCell ref="I30:J30"/>
    <mergeCell ref="I31:J31"/>
    <mergeCell ref="G30:H30"/>
    <mergeCell ref="G31:H31"/>
    <mergeCell ref="G32:H32"/>
    <mergeCell ref="E39:F39"/>
    <mergeCell ref="G39:H39"/>
    <mergeCell ref="I39:J39"/>
    <mergeCell ref="I19:J19"/>
    <mergeCell ref="D42:H42"/>
    <mergeCell ref="E37:F37"/>
    <mergeCell ref="G37:H37"/>
    <mergeCell ref="I37:J37"/>
    <mergeCell ref="E38:F38"/>
    <mergeCell ref="G38:H38"/>
    <mergeCell ref="I38:J38"/>
    <mergeCell ref="I34:J34"/>
    <mergeCell ref="E35:F35"/>
    <mergeCell ref="E36:F36"/>
    <mergeCell ref="G35:H35"/>
    <mergeCell ref="G36:H36"/>
  </mergeCells>
  <dataValidations count="1">
    <dataValidation type="list" allowBlank="1" showInputMessage="1" showErrorMessage="1" sqref="F72:F81 H45:H67" xr:uid="{00000000-0002-0000-0500-000000000000}">
      <formula1>$A$72:$A$84</formula1>
    </dataValidation>
  </dataValidations>
  <hyperlinks>
    <hyperlink ref="E9" r:id="rId1" xr:uid="{9539068B-C118-44EE-8CAD-EECE9243C2A7}"/>
    <hyperlink ref="F9" r:id="rId2" xr:uid="{A160AE42-1498-42B1-82E1-606122A82995}"/>
  </hyperlinks>
  <pageMargins left="0.7" right="0.7" top="0.75" bottom="0.75" header="0.3" footer="0.3"/>
  <pageSetup scale="41"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C1:K19"/>
  <sheetViews>
    <sheetView topLeftCell="B10" zoomScaleNormal="100" zoomScaleSheetLayoutView="70" workbookViewId="0">
      <selection activeCell="F11" sqref="F11"/>
    </sheetView>
  </sheetViews>
  <sheetFormatPr defaultColWidth="8.7109375" defaultRowHeight="15" x14ac:dyDescent="0.25"/>
  <cols>
    <col min="1" max="1" width="0" style="8" hidden="1" customWidth="1"/>
    <col min="2" max="3" width="8.7109375" style="8"/>
    <col min="4" max="4" width="67.7109375" style="8" customWidth="1"/>
    <col min="5" max="5" width="14.5703125" style="8" customWidth="1"/>
    <col min="6" max="11" width="14.7109375" style="8" customWidth="1"/>
    <col min="12" max="16384" width="8.7109375" style="8"/>
  </cols>
  <sheetData>
    <row r="1" spans="3:11" ht="30.95" customHeight="1" thickBot="1" x14ac:dyDescent="0.3">
      <c r="C1" s="672" t="s">
        <v>140</v>
      </c>
      <c r="D1" s="673"/>
      <c r="E1" s="673"/>
      <c r="F1" s="673"/>
      <c r="G1" s="673"/>
      <c r="H1" s="673"/>
      <c r="I1" s="673"/>
      <c r="J1" s="673"/>
      <c r="K1" s="674"/>
    </row>
    <row r="2" spans="3:11" ht="28.5" customHeight="1" thickBot="1" x14ac:dyDescent="0.3">
      <c r="C2" s="669" t="s">
        <v>620</v>
      </c>
      <c r="D2" s="670"/>
      <c r="E2" s="670"/>
      <c r="F2" s="670"/>
      <c r="G2" s="670"/>
      <c r="H2" s="670"/>
      <c r="I2" s="670"/>
      <c r="J2" s="670"/>
      <c r="K2" s="671"/>
    </row>
    <row r="3" spans="3:11" ht="33.75" customHeight="1" thickBot="1" x14ac:dyDescent="0.3">
      <c r="C3" s="666" t="s">
        <v>621</v>
      </c>
      <c r="D3" s="667"/>
      <c r="E3" s="667"/>
      <c r="F3" s="667"/>
      <c r="G3" s="667"/>
      <c r="H3" s="667"/>
      <c r="I3" s="667"/>
      <c r="J3" s="667"/>
      <c r="K3" s="668"/>
    </row>
    <row r="4" spans="3:11" ht="15.75" thickBot="1" x14ac:dyDescent="0.3">
      <c r="C4" s="163"/>
      <c r="D4" s="210"/>
      <c r="E4" s="210"/>
      <c r="F4" s="56"/>
      <c r="G4" s="56"/>
      <c r="H4" s="56"/>
      <c r="I4" s="9"/>
      <c r="J4" s="56"/>
      <c r="K4" s="56"/>
    </row>
    <row r="5" spans="3:11" ht="37.5" customHeight="1" thickBot="1" x14ac:dyDescent="0.3">
      <c r="C5" s="370">
        <f>1+'5. Board Training'!C104</f>
        <v>461</v>
      </c>
      <c r="D5" s="257" t="s">
        <v>622</v>
      </c>
      <c r="E5" s="261" t="s">
        <v>189</v>
      </c>
      <c r="F5" s="258" t="s">
        <v>623</v>
      </c>
      <c r="G5" s="259" t="s">
        <v>191</v>
      </c>
      <c r="H5" s="260" t="s">
        <v>192</v>
      </c>
      <c r="I5" s="259" t="s">
        <v>193</v>
      </c>
      <c r="J5" s="260" t="s">
        <v>194</v>
      </c>
      <c r="K5" s="259" t="s">
        <v>195</v>
      </c>
    </row>
    <row r="6" spans="3:11" s="10" customFormat="1" ht="27.75" customHeight="1" x14ac:dyDescent="0.25">
      <c r="C6" s="378">
        <f t="shared" ref="C6:C15" si="0">1+C5</f>
        <v>462</v>
      </c>
      <c r="D6" s="249" t="s">
        <v>624</v>
      </c>
      <c r="E6" s="334">
        <f>SUM(503+436+49+71+38+32+11+2+5)*3</f>
        <v>3441</v>
      </c>
      <c r="F6" s="335">
        <f>SUM(37+25+12+762+450+23+5+11+8+8+4+4+1+1+1)*3</f>
        <v>4056</v>
      </c>
      <c r="G6" s="243"/>
      <c r="H6" s="255"/>
      <c r="I6" s="255"/>
      <c r="J6" s="255"/>
      <c r="K6" s="244"/>
    </row>
    <row r="7" spans="3:11" s="10" customFormat="1" ht="27.75" customHeight="1" x14ac:dyDescent="0.25">
      <c r="C7" s="378">
        <f t="shared" si="0"/>
        <v>463</v>
      </c>
      <c r="D7" s="250" t="s">
        <v>625</v>
      </c>
      <c r="E7" s="336">
        <v>54</v>
      </c>
      <c r="F7" s="337">
        <v>60</v>
      </c>
      <c r="G7" s="245"/>
      <c r="H7" s="254"/>
      <c r="I7" s="254"/>
      <c r="J7" s="254"/>
      <c r="K7" s="246"/>
    </row>
    <row r="8" spans="3:11" s="10" customFormat="1" ht="27.75" customHeight="1" x14ac:dyDescent="0.25">
      <c r="C8" s="378">
        <f t="shared" si="0"/>
        <v>464</v>
      </c>
      <c r="D8" s="250" t="s">
        <v>626</v>
      </c>
      <c r="E8" s="336">
        <v>26</v>
      </c>
      <c r="F8" s="337">
        <v>28</v>
      </c>
      <c r="G8" s="245"/>
      <c r="H8" s="254"/>
      <c r="I8" s="254"/>
      <c r="J8" s="254"/>
      <c r="K8" s="246"/>
    </row>
    <row r="9" spans="3:11" s="10" customFormat="1" ht="39.75" customHeight="1" x14ac:dyDescent="0.25">
      <c r="C9" s="378">
        <f t="shared" si="0"/>
        <v>465</v>
      </c>
      <c r="D9" s="250" t="s">
        <v>627</v>
      </c>
      <c r="E9" s="336">
        <f>14+11+2+11+11+7+9+4+12+14+3+2+8</f>
        <v>108</v>
      </c>
      <c r="F9" s="337">
        <v>110</v>
      </c>
      <c r="G9" s="245"/>
      <c r="H9" s="254"/>
      <c r="I9" s="254"/>
      <c r="J9" s="254"/>
      <c r="K9" s="246"/>
    </row>
    <row r="10" spans="3:11" s="10" customFormat="1" ht="39.75" customHeight="1" x14ac:dyDescent="0.25">
      <c r="C10" s="378">
        <f t="shared" si="0"/>
        <v>466</v>
      </c>
      <c r="D10" s="250" t="s">
        <v>628</v>
      </c>
      <c r="E10" s="336"/>
      <c r="F10" s="337">
        <v>27</v>
      </c>
      <c r="G10" s="245"/>
      <c r="H10" s="254"/>
      <c r="I10" s="254"/>
      <c r="J10" s="254"/>
      <c r="K10" s="246"/>
    </row>
    <row r="11" spans="3:11" s="10" customFormat="1" ht="27.75" customHeight="1" x14ac:dyDescent="0.25">
      <c r="C11" s="378">
        <f t="shared" si="0"/>
        <v>467</v>
      </c>
      <c r="D11" s="250" t="s">
        <v>629</v>
      </c>
      <c r="E11" s="336"/>
      <c r="F11" s="337">
        <v>11</v>
      </c>
      <c r="G11" s="245"/>
      <c r="H11" s="254"/>
      <c r="I11" s="254"/>
      <c r="J11" s="254"/>
      <c r="K11" s="246"/>
    </row>
    <row r="12" spans="3:11" s="10" customFormat="1" ht="39.75" customHeight="1" x14ac:dyDescent="0.25">
      <c r="C12" s="378">
        <f t="shared" si="0"/>
        <v>468</v>
      </c>
      <c r="D12" s="250" t="s">
        <v>630</v>
      </c>
      <c r="E12" s="338"/>
      <c r="F12" s="337">
        <v>3</v>
      </c>
      <c r="G12" s="245"/>
      <c r="H12" s="254"/>
      <c r="I12" s="254"/>
      <c r="J12" s="254"/>
      <c r="K12" s="246"/>
    </row>
    <row r="13" spans="3:11" s="10" customFormat="1" ht="27" customHeight="1" x14ac:dyDescent="0.25">
      <c r="C13" s="378">
        <f t="shared" si="0"/>
        <v>469</v>
      </c>
      <c r="D13" s="250" t="s">
        <v>631</v>
      </c>
      <c r="E13" s="338">
        <v>85</v>
      </c>
      <c r="F13" s="337">
        <v>86</v>
      </c>
      <c r="G13" s="245"/>
      <c r="H13" s="254"/>
      <c r="I13" s="254"/>
      <c r="J13" s="254"/>
      <c r="K13" s="246"/>
    </row>
    <row r="14" spans="3:11" s="10" customFormat="1" ht="51.75" customHeight="1" x14ac:dyDescent="0.25">
      <c r="C14" s="378">
        <f t="shared" si="0"/>
        <v>470</v>
      </c>
      <c r="D14" s="250" t="s">
        <v>632</v>
      </c>
      <c r="E14" s="338">
        <v>67</v>
      </c>
      <c r="F14" s="337">
        <v>80</v>
      </c>
      <c r="G14" s="245"/>
      <c r="H14" s="254"/>
      <c r="I14" s="254"/>
      <c r="J14" s="254"/>
      <c r="K14" s="246"/>
    </row>
    <row r="15" spans="3:11" s="10" customFormat="1" ht="69" customHeight="1" thickBot="1" x14ac:dyDescent="0.3">
      <c r="C15" s="371">
        <f t="shared" si="0"/>
        <v>471</v>
      </c>
      <c r="D15" s="251" t="s">
        <v>633</v>
      </c>
      <c r="E15" s="339" t="s">
        <v>634</v>
      </c>
      <c r="F15" s="340" t="s">
        <v>634</v>
      </c>
      <c r="G15" s="247"/>
      <c r="H15" s="256"/>
      <c r="I15" s="256"/>
      <c r="J15" s="256"/>
      <c r="K15" s="248"/>
    </row>
    <row r="16" spans="3:11" ht="15.75" thickBot="1" x14ac:dyDescent="0.3"/>
    <row r="17" spans="3:11" ht="18.75" x14ac:dyDescent="0.25">
      <c r="C17" s="165">
        <f>C15+1</f>
        <v>472</v>
      </c>
      <c r="D17" s="389" t="s">
        <v>635</v>
      </c>
      <c r="E17" s="390"/>
      <c r="F17" s="390"/>
      <c r="G17" s="390"/>
      <c r="H17" s="390"/>
      <c r="I17" s="390"/>
      <c r="J17" s="390"/>
      <c r="K17" s="391"/>
    </row>
    <row r="18" spans="3:11" ht="18.600000000000001" customHeight="1" x14ac:dyDescent="0.25">
      <c r="C18" s="372">
        <f>1+C17</f>
        <v>473</v>
      </c>
      <c r="D18" s="675" t="s">
        <v>636</v>
      </c>
      <c r="E18" s="676"/>
      <c r="F18" s="676"/>
      <c r="G18" s="676"/>
      <c r="H18" s="676"/>
      <c r="I18" s="676"/>
      <c r="J18" s="676"/>
      <c r="K18" s="677"/>
    </row>
    <row r="19" spans="3:11" ht="19.5" thickBot="1" x14ac:dyDescent="0.3">
      <c r="C19" s="373">
        <f t="shared" ref="C19" si="1">1+C18</f>
        <v>474</v>
      </c>
      <c r="D19" s="407" t="s">
        <v>637</v>
      </c>
      <c r="E19" s="408"/>
      <c r="F19" s="408"/>
      <c r="G19" s="408"/>
      <c r="H19" s="408"/>
      <c r="I19" s="408"/>
      <c r="J19" s="408"/>
      <c r="K19" s="409"/>
    </row>
  </sheetData>
  <sortState xmlns:xlrd2="http://schemas.microsoft.com/office/spreadsheetml/2017/richdata2" ref="D13:D16">
    <sortCondition ref="D15:D16"/>
  </sortState>
  <mergeCells count="6">
    <mergeCell ref="D19:K19"/>
    <mergeCell ref="C3:K3"/>
    <mergeCell ref="C2:K2"/>
    <mergeCell ref="C1:K1"/>
    <mergeCell ref="D17:K17"/>
    <mergeCell ref="D18:K18"/>
  </mergeCells>
  <pageMargins left="0.7" right="0.7" top="0.75" bottom="0.75" header="0.3" footer="0.3"/>
  <pageSetup scale="65" fitToHeight="3" orientation="landscape" horizontalDpi="4294967294" verticalDpi="4294967294" r:id="rId1"/>
  <rowBreaks count="1" manualBreakCount="1">
    <brk id="31" min="2" max="7" man="1"/>
  </rowBreaks>
  <colBreaks count="1" manualBreakCount="1">
    <brk id="9" max="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1. Instructions</vt:lpstr>
      <vt:lpstr>2. CCA Information</vt:lpstr>
      <vt:lpstr>3. Partner RolesResponsibilites</vt:lpstr>
      <vt:lpstr>4.  Innovations</vt:lpstr>
      <vt:lpstr>5. Board Training</vt:lpstr>
      <vt:lpstr>6. Academic Mission</vt:lpstr>
      <vt:lpstr>'1. Instructions'!_Toc330396637</vt:lpstr>
      <vt:lpstr>'1. Instructions'!Print_Area</vt:lpstr>
      <vt:lpstr>'2. CCA Information'!Print_Area</vt:lpstr>
      <vt:lpstr>'3. Partner RolesResponsibilites'!Print_Area</vt:lpstr>
      <vt:lpstr>'4.  Innovations'!Print_Area</vt:lpstr>
      <vt:lpstr>'5. Board Training'!Print_Area</vt:lpstr>
      <vt:lpstr>'6. Academic Mission'!Print_Area</vt:lpstr>
    </vt:vector>
  </TitlesOfParts>
  <Manager/>
  <Company>Georgia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GaDOE</dc:creator>
  <cp:keywords/>
  <dc:description/>
  <cp:lastModifiedBy>Rackley, Laura</cp:lastModifiedBy>
  <cp:revision/>
  <dcterms:created xsi:type="dcterms:W3CDTF">2013-07-12T17:55:01Z</dcterms:created>
  <dcterms:modified xsi:type="dcterms:W3CDTF">2020-08-31T14:25:54Z</dcterms:modified>
  <cp:category/>
  <cp:contentStatus/>
</cp:coreProperties>
</file>